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activeTab="1"/>
  </bookViews>
  <sheets>
    <sheet name="Price Reduction Model" sheetId="1" r:id="rId1"/>
    <sheet name="Ten Stores" sheetId="2" r:id="rId2"/>
    <sheet name="Sheet3" sheetId="3" r:id="rId3"/>
  </sheets>
  <definedNames>
    <definedName name="solver_adj" localSheetId="0" hidden="1">'Price Reduction Model'!$C$3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'Price Reduction Model'!$C$9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84000000</definedName>
  </definedNames>
  <calcPr calcId="125725"/>
</workbook>
</file>

<file path=xl/calcChain.xml><?xml version="1.0" encoding="utf-8"?>
<calcChain xmlns="http://schemas.openxmlformats.org/spreadsheetml/2006/main">
  <c r="D35" i="2"/>
  <c r="D36"/>
  <c r="D7"/>
  <c r="D10"/>
  <c r="D9"/>
  <c r="E6"/>
  <c r="E4"/>
  <c r="G4" s="1"/>
  <c r="G5" s="1"/>
  <c r="G6" s="1"/>
  <c r="E3"/>
  <c r="D13"/>
  <c r="C6" i="1"/>
  <c r="C9" s="1"/>
  <c r="C11" s="1"/>
  <c r="B9"/>
  <c r="D15" i="2" l="1"/>
</calcChain>
</file>

<file path=xl/sharedStrings.xml><?xml version="1.0" encoding="utf-8"?>
<sst xmlns="http://schemas.openxmlformats.org/spreadsheetml/2006/main" count="40" uniqueCount="35">
  <si>
    <t>Price Reduction Impact Model</t>
  </si>
  <si>
    <t>Sales Increase</t>
  </si>
  <si>
    <t>Annual Sales</t>
  </si>
  <si>
    <t>Current</t>
  </si>
  <si>
    <t>Selling Price</t>
  </si>
  <si>
    <t>After Price Decrease</t>
  </si>
  <si>
    <t>Marginal Cost</t>
  </si>
  <si>
    <t>Marginal Profit</t>
  </si>
  <si>
    <t>Sales Increases</t>
  </si>
  <si>
    <t>Mean Sales Increase</t>
  </si>
  <si>
    <t>Standard Deviation</t>
  </si>
  <si>
    <t>Increase in MP</t>
  </si>
  <si>
    <t>n</t>
  </si>
  <si>
    <t>t score</t>
  </si>
  <si>
    <t>90% CI</t>
  </si>
  <si>
    <t>Lower</t>
  </si>
  <si>
    <t>Upper</t>
  </si>
  <si>
    <t>(two tail test)</t>
  </si>
  <si>
    <t xml:space="preserve">80% CI </t>
  </si>
  <si>
    <t>(One Tail Test)</t>
  </si>
  <si>
    <t>s xbar</t>
  </si>
  <si>
    <t>Column1</t>
  </si>
  <si>
    <t>Mean</t>
  </si>
  <si>
    <t>Standard Error</t>
  </si>
  <si>
    <t>Median</t>
  </si>
  <si>
    <t>Mode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</si>
  <si>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</si>
  <si>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</si>
  <si>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</si>
  <si>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</si>
  <si>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</si>
  <si>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</si>
  <si>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</si>
  <si>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</si>
  <si>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Level(90.0%)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</si>
</sst>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6" fontId="0" fillId="0" borderId="0" xfId="0" applyNumberFormat="1"/>
    <xf numFmtId="10" fontId="0" fillId="2" borderId="0" xfId="0" applyNumberFormat="1" applyFill="1"/>
    <xf numFmtId="10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zoomScale="140" zoomScaleNormal="140" workbookViewId="0">
      <selection activeCell="C4" sqref="C4"/>
    </sheetView>
  </sheetViews>
  <sheetFormatPr defaultRowHeight="15"/>
  <cols>
    <col min="1" max="1" width="14.7109375" customWidth="1"/>
    <col min="2" max="2" width="12.7109375" bestFit="1" customWidth="1"/>
    <col min="3" max="3" width="13.140625" customWidth="1"/>
  </cols>
  <sheetData>
    <row r="1" spans="1:3">
      <c r="A1" t="s">
        <v>0</v>
      </c>
    </row>
    <row r="3" spans="1:3">
      <c r="A3" t="s">
        <v>1</v>
      </c>
      <c r="C3" s="2">
        <v>0.2238</v>
      </c>
    </row>
    <row r="5" spans="1:3">
      <c r="B5" t="s">
        <v>3</v>
      </c>
      <c r="C5" t="s">
        <v>5</v>
      </c>
    </row>
    <row r="6" spans="1:3">
      <c r="A6" t="s">
        <v>2</v>
      </c>
      <c r="B6">
        <v>120000</v>
      </c>
      <c r="C6">
        <f>B6*C3+B6</f>
        <v>146856</v>
      </c>
    </row>
    <row r="7" spans="1:3">
      <c r="A7" t="s">
        <v>4</v>
      </c>
      <c r="B7" s="1">
        <v>800</v>
      </c>
      <c r="C7" s="1">
        <v>650</v>
      </c>
    </row>
    <row r="8" spans="1:3">
      <c r="A8" t="s">
        <v>6</v>
      </c>
      <c r="B8" s="1">
        <v>100</v>
      </c>
      <c r="C8" s="1">
        <v>100</v>
      </c>
    </row>
    <row r="9" spans="1:3">
      <c r="A9" t="s">
        <v>7</v>
      </c>
      <c r="B9" s="1">
        <f>B6*(B7-B8)</f>
        <v>84000000</v>
      </c>
      <c r="C9" s="1">
        <f>C6*(C7-C8)</f>
        <v>80770800</v>
      </c>
    </row>
    <row r="11" spans="1:3">
      <c r="A11" t="s">
        <v>11</v>
      </c>
      <c r="C11" s="1">
        <f>C9-B9</f>
        <v>-3229200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22" zoomScale="142" zoomScaleNormal="142" workbookViewId="0">
      <selection activeCell="H28" sqref="H28"/>
    </sheetView>
  </sheetViews>
  <sheetFormatPr defaultRowHeight="15"/>
  <cols>
    <col min="1" max="1" width="9.5703125" bestFit="1" customWidth="1"/>
    <col min="3" max="3" width="23.28515625" bestFit="1" customWidth="1"/>
  </cols>
  <sheetData>
    <row r="1" spans="1:7">
      <c r="A1" t="s">
        <v>8</v>
      </c>
    </row>
    <row r="2" spans="1:7">
      <c r="A2" s="3">
        <v>0.113</v>
      </c>
    </row>
    <row r="3" spans="1:7">
      <c r="A3" s="3">
        <v>0.308</v>
      </c>
      <c r="C3" t="s">
        <v>9</v>
      </c>
      <c r="E3" s="3">
        <f>AVERAGE(A2:A21)</f>
        <v>0.32225000000000009</v>
      </c>
    </row>
    <row r="4" spans="1:7">
      <c r="A4" s="3">
        <v>0.28899999999999998</v>
      </c>
      <c r="C4" t="s">
        <v>10</v>
      </c>
      <c r="E4" s="3">
        <f>STDEV(A2:A21)</f>
        <v>0.1151424175349354</v>
      </c>
      <c r="G4">
        <f>E4/SQRT(E5)</f>
        <v>2.574662727017793E-2</v>
      </c>
    </row>
    <row r="5" spans="1:7">
      <c r="A5" s="3">
        <v>0.499</v>
      </c>
      <c r="C5" t="s">
        <v>12</v>
      </c>
      <c r="E5">
        <v>20</v>
      </c>
      <c r="G5">
        <f>(E3-27.3%)/G4</f>
        <v>1.9128719068010074</v>
      </c>
    </row>
    <row r="6" spans="1:7">
      <c r="A6" s="3">
        <v>0.247</v>
      </c>
      <c r="C6" t="s">
        <v>13</v>
      </c>
      <c r="E6">
        <f>TINV(0.1,19)</f>
        <v>1.7291327924721895</v>
      </c>
      <c r="G6">
        <f>TDIST(G5,9,1)</f>
        <v>4.4027945831346962E-2</v>
      </c>
    </row>
    <row r="7" spans="1:7">
      <c r="A7" s="3">
        <v>0.44</v>
      </c>
      <c r="C7" t="s">
        <v>20</v>
      </c>
      <c r="D7">
        <f>E4/SQRT(E5)</f>
        <v>2.574662727017793E-2</v>
      </c>
    </row>
    <row r="8" spans="1:7">
      <c r="A8" s="3">
        <v>0.16800000000000001</v>
      </c>
      <c r="C8" t="s">
        <v>14</v>
      </c>
      <c r="D8" t="s">
        <v>17</v>
      </c>
    </row>
    <row r="9" spans="1:7">
      <c r="A9" s="3">
        <v>0.317</v>
      </c>
      <c r="C9" t="s">
        <v>15</v>
      </c>
      <c r="D9">
        <f>E3-E6*(E4/SQRT(E5))</f>
        <v>0.27773066249157669</v>
      </c>
    </row>
    <row r="10" spans="1:7">
      <c r="A10" s="3">
        <v>0.26200000000000001</v>
      </c>
      <c r="C10" t="s">
        <v>16</v>
      </c>
      <c r="D10">
        <f>E3+E6*(E4/SQRT(E5))</f>
        <v>0.3667693375084235</v>
      </c>
    </row>
    <row r="11" spans="1:7">
      <c r="A11" s="3">
        <v>0.255</v>
      </c>
    </row>
    <row r="12" spans="1:7">
      <c r="A12" s="3">
        <v>0.252</v>
      </c>
      <c r="C12" t="s">
        <v>18</v>
      </c>
      <c r="D12" t="s">
        <v>19</v>
      </c>
    </row>
    <row r="13" spans="1:7">
      <c r="A13" s="3">
        <v>0.29199999999999998</v>
      </c>
      <c r="C13" t="s">
        <v>13</v>
      </c>
      <c r="D13">
        <f>TINV(0.2,9)</f>
        <v>1.3830287386012596</v>
      </c>
    </row>
    <row r="14" spans="1:7">
      <c r="A14" s="3">
        <v>0.5</v>
      </c>
    </row>
    <row r="15" spans="1:7">
      <c r="A15" s="3">
        <v>0.26500000000000001</v>
      </c>
      <c r="C15" t="s">
        <v>15</v>
      </c>
      <c r="D15">
        <f>E3-D13*(E4/SQRT(E5))</f>
        <v>0.2866416745632891</v>
      </c>
    </row>
    <row r="16" spans="1:7">
      <c r="A16" s="3">
        <v>0.307</v>
      </c>
    </row>
    <row r="17" spans="1:4">
      <c r="A17" s="3">
        <v>0.25900000000000001</v>
      </c>
    </row>
    <row r="18" spans="1:4" ht="15.75" thickBot="1">
      <c r="A18" s="3">
        <v>0.34399999999999997</v>
      </c>
    </row>
    <row r="19" spans="1:4">
      <c r="A19" s="3">
        <v>0.39700000000000002</v>
      </c>
      <c r="C19" s="6" t="s">
        <v>21</v>
      </c>
      <c r="D19" s="6"/>
    </row>
    <row r="20" spans="1:4">
      <c r="A20" s="3">
        <v>0.59200000000000008</v>
      </c>
      <c r="C20" s="4"/>
      <c r="D20" s="4"/>
    </row>
    <row r="21" spans="1:4">
      <c r="A21" s="3">
        <v>0.33899999999999997</v>
      </c>
      <c r="C21" s="4" t="s">
        <v>22</v>
      </c>
      <c r="D21" s="4">
        <v>0.32225000000000009</v>
      </c>
    </row>
    <row r="22" spans="1:4">
      <c r="C22" s="4" t="s">
        <v>23</v>
      </c>
      <c r="D22" s="4">
        <v>2.574662727017793E-2</v>
      </c>
    </row>
    <row r="23" spans="1:4">
      <c r="C23" s="4" t="s">
        <v>24</v>
      </c>
      <c r="D23" s="4">
        <v>0.29949999999999999</v>
      </c>
    </row>
    <row r="24" spans="1:4">
      <c r="C24" s="4" t="s">
        <v>25</v>
      </c>
      <c r="D24" s="4" t="e">
        <v>#N/A</v>
      </c>
    </row>
    <row r="25" spans="1:4">
      <c r="C25" s="4" t="s">
        <v>10</v>
      </c>
      <c r="D25" s="4">
        <v>0.1151424175349354</v>
      </c>
    </row>
    <row r="26" spans="1:4">
      <c r="C26" s="4" t="s">
        <v>26</v>
      </c>
      <c r="D26" s="4">
        <v>1.3257776315789399E-2</v>
      </c>
    </row>
    <row r="27" spans="1:4">
      <c r="C27" s="4" t="s">
        <v>27</v>
      </c>
      <c r="D27" s="4">
        <v>0.60973436937767822</v>
      </c>
    </row>
    <row r="28" spans="1:4">
      <c r="C28" s="4" t="s">
        <v>28</v>
      </c>
      <c r="D28" s="4">
        <v>0.69690788536416381</v>
      </c>
    </row>
    <row r="29" spans="1:4">
      <c r="C29" s="4" t="s">
        <v>29</v>
      </c>
      <c r="D29" s="4">
        <v>0.47900000000000009</v>
      </c>
    </row>
    <row r="30" spans="1:4">
      <c r="C30" s="4" t="s">
        <v>30</v>
      </c>
      <c r="D30" s="4">
        <v>0.113</v>
      </c>
    </row>
    <row r="31" spans="1:4">
      <c r="C31" s="4" t="s">
        <v>31</v>
      </c>
      <c r="D31" s="4">
        <v>0.59200000000000008</v>
      </c>
    </row>
    <row r="32" spans="1:4">
      <c r="C32" s="4" t="s">
        <v>32</v>
      </c>
      <c r="D32" s="4">
        <v>6.4450000000000021</v>
      </c>
    </row>
    <row r="33" spans="3:4">
      <c r="C33" s="4" t="s">
        <v>33</v>
      </c>
      <c r="D33" s="4">
        <v>20</v>
      </c>
    </row>
    <row r="34" spans="3:4" ht="15.75" thickBot="1">
      <c r="C34" s="5" t="s">
        <v>34</v>
      </c>
      <c r="D34" s="5">
        <v>4.45193375084234E-2</v>
      </c>
    </row>
    <row r="35" spans="3:4">
      <c r="C35" s="4" t="s">
        <v>15</v>
      </c>
      <c r="D35">
        <f>D21-D34</f>
        <v>0.27773066249157669</v>
      </c>
    </row>
    <row r="36" spans="3:4">
      <c r="C36" s="4" t="s">
        <v>16</v>
      </c>
      <c r="D36">
        <f>D21+D34</f>
        <v>0.3667693375084235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 Reduction Model</vt:lpstr>
      <vt:lpstr>Ten Stores</vt:lpstr>
      <vt:lpstr>Sheet3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ierlanmt</dc:creator>
  <cp:lastModifiedBy>ierlanmt</cp:lastModifiedBy>
  <dcterms:created xsi:type="dcterms:W3CDTF">2010-11-15T15:41:09Z</dcterms:created>
  <dcterms:modified xsi:type="dcterms:W3CDTF">2010-12-10T16:16:46Z</dcterms:modified>
</cp:coreProperties>
</file>