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05" windowWidth="15195" windowHeight="793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L1" i="1"/>
  <c r="G20"/>
  <c r="G19"/>
  <c r="G18"/>
  <c r="G16"/>
  <c r="G15"/>
  <c r="G14"/>
  <c r="G12"/>
  <c r="G11"/>
  <c r="G10"/>
  <c r="D20"/>
  <c r="K20" s="1"/>
  <c r="D19"/>
  <c r="D18"/>
  <c r="K18" s="1"/>
  <c r="D17"/>
  <c r="K17" s="1"/>
  <c r="D16"/>
  <c r="K16" s="1"/>
  <c r="D15"/>
  <c r="K15" s="1"/>
  <c r="D14"/>
  <c r="K14" s="1"/>
  <c r="D13"/>
  <c r="K13" s="1"/>
  <c r="D12"/>
  <c r="D11"/>
  <c r="D10"/>
  <c r="K19" l="1"/>
  <c r="J20"/>
  <c r="L20" s="1"/>
  <c r="J18"/>
  <c r="L18" s="1"/>
  <c r="J19"/>
  <c r="L19" s="1"/>
  <c r="J13"/>
  <c r="L13" s="1"/>
  <c r="J11"/>
  <c r="L11" s="1"/>
  <c r="J16"/>
  <c r="L16" s="1"/>
  <c r="J14"/>
  <c r="L14" s="1"/>
  <c r="J10"/>
  <c r="L10" s="1"/>
  <c r="K12"/>
  <c r="J17"/>
  <c r="L17" s="1"/>
  <c r="J15"/>
  <c r="L15" s="1"/>
  <c r="K11"/>
  <c r="J12"/>
  <c r="L12" s="1"/>
  <c r="K10"/>
  <c r="J5" l="1"/>
  <c r="J7"/>
  <c r="B7"/>
  <c r="J1" s="1"/>
</calcChain>
</file>

<file path=xl/sharedStrings.xml><?xml version="1.0" encoding="utf-8"?>
<sst xmlns="http://schemas.openxmlformats.org/spreadsheetml/2006/main" count="35" uniqueCount="29">
  <si>
    <t>Full Time</t>
  </si>
  <si>
    <t>Part Time</t>
  </si>
  <si>
    <t>8 to 4</t>
  </si>
  <si>
    <t>11 to 7</t>
  </si>
  <si>
    <t>8 to 11</t>
  </si>
  <si>
    <t>12 to 3</t>
  </si>
  <si>
    <t>4 to 7</t>
  </si>
  <si>
    <t>Time Slots</t>
  </si>
  <si>
    <t>8 to 9</t>
  </si>
  <si>
    <t>9 to 10</t>
  </si>
  <si>
    <t>10 to 11</t>
  </si>
  <si>
    <t>11 to 12</t>
  </si>
  <si>
    <t>12 to 1</t>
  </si>
  <si>
    <t>1 to 2</t>
  </si>
  <si>
    <t>2 to 3</t>
  </si>
  <si>
    <t>3 to 4</t>
  </si>
  <si>
    <t>4 to 5</t>
  </si>
  <si>
    <t>5 to 6</t>
  </si>
  <si>
    <t>6 to 7</t>
  </si>
  <si>
    <t>Mean</t>
  </si>
  <si>
    <t>St Dev</t>
  </si>
  <si>
    <t>Calls/Hr</t>
  </si>
  <si>
    <t>$/Hr</t>
  </si>
  <si>
    <t>Call Cap</t>
  </si>
  <si>
    <t>Cost</t>
  </si>
  <si>
    <t>Total Cost</t>
  </si>
  <si>
    <t>Prob of Unhandled Calls</t>
  </si>
  <si>
    <t>Mandate</t>
  </si>
  <si>
    <t>Max</t>
  </si>
</sst>
</file>

<file path=xl/styles.xml><?xml version="1.0" encoding="utf-8"?>
<styleSheet xmlns="http://schemas.openxmlformats.org/spreadsheetml/2006/main">
  <numFmts count="1">
    <numFmt numFmtId="8" formatCode="&quot;$&quot;#,##0.00_);[Red]\(&quot;$&quot;#,##0.00\)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2" borderId="0" xfId="0" applyFill="1"/>
    <xf numFmtId="8" fontId="0" fillId="0" borderId="0" xfId="0" applyNumberFormat="1"/>
    <xf numFmtId="8" fontId="0" fillId="3" borderId="0" xfId="0" applyNumberFormat="1" applyFill="1"/>
  </cellXfs>
  <cellStyles count="1">
    <cellStyle name="Normal" xfId="0" builtinId="0"/>
  </cellStyles>
  <dxfs count="1">
    <dxf>
      <fill>
        <patternFill>
          <bgColor rgb="FFFF000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0"/>
  <sheetViews>
    <sheetView tabSelected="1" topLeftCell="C1" zoomScale="148" zoomScaleNormal="148" workbookViewId="0">
      <selection activeCell="L2" sqref="L2"/>
    </sheetView>
  </sheetViews>
  <sheetFormatPr defaultRowHeight="15"/>
  <cols>
    <col min="2" max="2" width="13.42578125" customWidth="1"/>
    <col min="3" max="3" width="6.85546875" customWidth="1"/>
    <col min="4" max="4" width="8.7109375" customWidth="1"/>
    <col min="5" max="5" width="8" customWidth="1"/>
    <col min="7" max="7" width="8.7109375" customWidth="1"/>
    <col min="8" max="8" width="7.42578125" customWidth="1"/>
    <col min="12" max="12" width="12.5703125" bestFit="1" customWidth="1"/>
  </cols>
  <sheetData>
    <row r="1" spans="1:12">
      <c r="I1" t="s">
        <v>25</v>
      </c>
      <c r="J1" s="2">
        <f>B7</f>
        <v>844</v>
      </c>
      <c r="L1">
        <f>44*5*50</f>
        <v>11000</v>
      </c>
    </row>
    <row r="2" spans="1:12">
      <c r="C2" t="s">
        <v>0</v>
      </c>
      <c r="F2" t="s">
        <v>1</v>
      </c>
    </row>
    <row r="3" spans="1:12">
      <c r="B3" t="s">
        <v>2</v>
      </c>
      <c r="C3" s="1">
        <v>7</v>
      </c>
      <c r="E3" t="s">
        <v>4</v>
      </c>
      <c r="F3" s="1">
        <v>2</v>
      </c>
      <c r="I3" t="s">
        <v>27</v>
      </c>
      <c r="J3">
        <v>0.1</v>
      </c>
    </row>
    <row r="5" spans="1:12">
      <c r="B5" t="s">
        <v>3</v>
      </c>
      <c r="C5" s="1">
        <v>4</v>
      </c>
      <c r="E5" t="s">
        <v>5</v>
      </c>
      <c r="F5" s="1">
        <v>0</v>
      </c>
      <c r="I5" t="s">
        <v>28</v>
      </c>
      <c r="J5">
        <f>MAX(L10:L20)</f>
        <v>5.4799291699557995E-2</v>
      </c>
    </row>
    <row r="7" spans="1:12">
      <c r="A7" t="s">
        <v>25</v>
      </c>
      <c r="B7" s="3">
        <f>SUM(K10:K20)</f>
        <v>844</v>
      </c>
      <c r="E7" t="s">
        <v>6</v>
      </c>
      <c r="F7" s="1">
        <v>3</v>
      </c>
      <c r="I7" t="s">
        <v>19</v>
      </c>
      <c r="J7">
        <f>AVERAGE(L10:L20)</f>
        <v>1.6494888253153383E-2</v>
      </c>
    </row>
    <row r="9" spans="1:12">
      <c r="A9" t="s">
        <v>7</v>
      </c>
      <c r="B9" t="s">
        <v>19</v>
      </c>
      <c r="C9" t="s">
        <v>20</v>
      </c>
      <c r="D9" t="s">
        <v>0</v>
      </c>
      <c r="E9" t="s">
        <v>21</v>
      </c>
      <c r="F9" t="s">
        <v>22</v>
      </c>
      <c r="G9" t="s">
        <v>1</v>
      </c>
      <c r="H9" t="s">
        <v>21</v>
      </c>
      <c r="I9" t="s">
        <v>22</v>
      </c>
      <c r="J9" t="s">
        <v>23</v>
      </c>
      <c r="K9" t="s">
        <v>24</v>
      </c>
      <c r="L9" t="s">
        <v>26</v>
      </c>
    </row>
    <row r="10" spans="1:12">
      <c r="A10" t="s">
        <v>8</v>
      </c>
      <c r="B10">
        <v>100</v>
      </c>
      <c r="C10">
        <v>12</v>
      </c>
      <c r="D10">
        <f>C3</f>
        <v>7</v>
      </c>
      <c r="E10">
        <v>15</v>
      </c>
      <c r="F10" s="2">
        <v>9.5</v>
      </c>
      <c r="G10">
        <f>F3</f>
        <v>2</v>
      </c>
      <c r="H10">
        <v>8</v>
      </c>
      <c r="I10" s="2">
        <v>7.5</v>
      </c>
      <c r="J10">
        <f>D10*E10+G10*H10</f>
        <v>121</v>
      </c>
      <c r="K10" s="2">
        <f>D10*F10+G10*I10</f>
        <v>81.5</v>
      </c>
      <c r="L10">
        <f>1-NORMDIST(J10,B10,C10,TRUE)</f>
        <v>4.0059156863817114E-2</v>
      </c>
    </row>
    <row r="11" spans="1:12">
      <c r="A11" t="s">
        <v>9</v>
      </c>
      <c r="B11">
        <v>100</v>
      </c>
      <c r="C11">
        <v>10</v>
      </c>
      <c r="D11">
        <f>C3</f>
        <v>7</v>
      </c>
      <c r="E11">
        <v>20</v>
      </c>
      <c r="F11" s="2">
        <v>9.5</v>
      </c>
      <c r="G11">
        <f>F3</f>
        <v>2</v>
      </c>
      <c r="H11">
        <v>12</v>
      </c>
      <c r="I11" s="2">
        <v>7.5</v>
      </c>
      <c r="J11">
        <f>D11*E11+G11*H11</f>
        <v>164</v>
      </c>
      <c r="K11" s="2">
        <f t="shared" ref="K11:K20" si="0">D11*F11+G11*I11</f>
        <v>81.5</v>
      </c>
      <c r="L11">
        <f>1-NORMDIST(J11,B11,C11,TRUE)</f>
        <v>7.7688522281960104E-11</v>
      </c>
    </row>
    <row r="12" spans="1:12">
      <c r="A12" t="s">
        <v>10</v>
      </c>
      <c r="B12">
        <v>50</v>
      </c>
      <c r="C12">
        <v>20</v>
      </c>
      <c r="D12">
        <f>C3</f>
        <v>7</v>
      </c>
      <c r="E12">
        <v>20</v>
      </c>
      <c r="F12" s="2">
        <v>9.5</v>
      </c>
      <c r="G12">
        <f>F3</f>
        <v>2</v>
      </c>
      <c r="H12">
        <v>12</v>
      </c>
      <c r="I12" s="2">
        <v>7.5</v>
      </c>
      <c r="J12">
        <f t="shared" ref="J12:J20" si="1">D12*E12+G12*H12</f>
        <v>164</v>
      </c>
      <c r="K12" s="2">
        <f t="shared" si="0"/>
        <v>81.5</v>
      </c>
      <c r="L12">
        <f t="shared" ref="L12:L20" si="2">1-NORMDIST(J12,B12,C12,TRUE)</f>
        <v>5.9903714211273495E-9</v>
      </c>
    </row>
    <row r="13" spans="1:12">
      <c r="A13" t="s">
        <v>11</v>
      </c>
      <c r="B13">
        <v>40</v>
      </c>
      <c r="C13">
        <v>20</v>
      </c>
      <c r="D13">
        <f>C5</f>
        <v>4</v>
      </c>
      <c r="E13">
        <v>20</v>
      </c>
      <c r="F13" s="2">
        <v>9.5</v>
      </c>
      <c r="H13">
        <v>12</v>
      </c>
      <c r="I13" s="2">
        <v>7.5</v>
      </c>
      <c r="J13">
        <f t="shared" si="1"/>
        <v>80</v>
      </c>
      <c r="K13" s="2">
        <f t="shared" si="0"/>
        <v>38</v>
      </c>
      <c r="L13">
        <f t="shared" si="2"/>
        <v>2.275013194817932E-2</v>
      </c>
    </row>
    <row r="14" spans="1:12">
      <c r="A14" t="s">
        <v>12</v>
      </c>
      <c r="B14">
        <v>200</v>
      </c>
      <c r="C14">
        <v>10</v>
      </c>
      <c r="D14">
        <f>C3+C5</f>
        <v>11</v>
      </c>
      <c r="E14">
        <v>20</v>
      </c>
      <c r="F14" s="2">
        <v>9.5</v>
      </c>
      <c r="G14">
        <f>F5</f>
        <v>0</v>
      </c>
      <c r="H14">
        <v>12</v>
      </c>
      <c r="I14" s="2">
        <v>7.5</v>
      </c>
      <c r="J14">
        <f t="shared" si="1"/>
        <v>220</v>
      </c>
      <c r="K14" s="2">
        <f t="shared" si="0"/>
        <v>104.5</v>
      </c>
      <c r="L14">
        <f t="shared" si="2"/>
        <v>2.275013194817932E-2</v>
      </c>
    </row>
    <row r="15" spans="1:12">
      <c r="A15" t="s">
        <v>13</v>
      </c>
      <c r="B15">
        <v>100</v>
      </c>
      <c r="C15">
        <v>8</v>
      </c>
      <c r="D15">
        <f>C3+C5</f>
        <v>11</v>
      </c>
      <c r="E15">
        <v>20</v>
      </c>
      <c r="F15" s="2">
        <v>9.5</v>
      </c>
      <c r="G15">
        <f>F5</f>
        <v>0</v>
      </c>
      <c r="H15">
        <v>12</v>
      </c>
      <c r="I15" s="2">
        <v>7.5</v>
      </c>
      <c r="J15">
        <f t="shared" si="1"/>
        <v>220</v>
      </c>
      <c r="K15" s="2">
        <f t="shared" si="0"/>
        <v>104.5</v>
      </c>
      <c r="L15">
        <f t="shared" si="2"/>
        <v>0</v>
      </c>
    </row>
    <row r="16" spans="1:12">
      <c r="A16" t="s">
        <v>14</v>
      </c>
      <c r="B16">
        <v>50</v>
      </c>
      <c r="C16">
        <v>20</v>
      </c>
      <c r="D16">
        <f>C3</f>
        <v>7</v>
      </c>
      <c r="E16">
        <v>20</v>
      </c>
      <c r="F16" s="2">
        <v>9.5</v>
      </c>
      <c r="G16">
        <f>F5</f>
        <v>0</v>
      </c>
      <c r="H16">
        <v>12</v>
      </c>
      <c r="I16" s="2">
        <v>7.5</v>
      </c>
      <c r="J16">
        <f t="shared" si="1"/>
        <v>140</v>
      </c>
      <c r="K16" s="2">
        <f t="shared" si="0"/>
        <v>66.5</v>
      </c>
      <c r="L16">
        <f t="shared" si="2"/>
        <v>3.3976731337315158E-6</v>
      </c>
    </row>
    <row r="17" spans="1:12">
      <c r="A17" t="s">
        <v>15</v>
      </c>
      <c r="B17">
        <v>50</v>
      </c>
      <c r="C17">
        <v>20</v>
      </c>
      <c r="D17">
        <f>C3+C5</f>
        <v>11</v>
      </c>
      <c r="E17">
        <v>20</v>
      </c>
      <c r="F17" s="2">
        <v>9.5</v>
      </c>
      <c r="H17">
        <v>12</v>
      </c>
      <c r="I17" s="2">
        <v>7.5</v>
      </c>
      <c r="J17">
        <f t="shared" si="1"/>
        <v>220</v>
      </c>
      <c r="K17" s="2">
        <f t="shared" si="0"/>
        <v>104.5</v>
      </c>
      <c r="L17">
        <f t="shared" si="2"/>
        <v>0</v>
      </c>
    </row>
    <row r="18" spans="1:12">
      <c r="A18" t="s">
        <v>16</v>
      </c>
      <c r="B18">
        <v>70</v>
      </c>
      <c r="C18">
        <v>25</v>
      </c>
      <c r="D18">
        <f>C5</f>
        <v>4</v>
      </c>
      <c r="E18">
        <v>20</v>
      </c>
      <c r="F18" s="2">
        <v>9.5</v>
      </c>
      <c r="G18">
        <f>F7</f>
        <v>3</v>
      </c>
      <c r="H18">
        <v>12</v>
      </c>
      <c r="I18" s="2">
        <v>7.5</v>
      </c>
      <c r="J18">
        <f t="shared" si="1"/>
        <v>116</v>
      </c>
      <c r="K18" s="2">
        <f t="shared" si="0"/>
        <v>60.5</v>
      </c>
      <c r="L18">
        <f t="shared" si="2"/>
        <v>3.2884118659163741E-2</v>
      </c>
    </row>
    <row r="19" spans="1:12">
      <c r="A19" t="s">
        <v>17</v>
      </c>
      <c r="B19">
        <v>80</v>
      </c>
      <c r="C19">
        <v>15</v>
      </c>
      <c r="D19">
        <f>C5</f>
        <v>4</v>
      </c>
      <c r="E19">
        <v>20</v>
      </c>
      <c r="F19" s="2">
        <v>9.5</v>
      </c>
      <c r="G19">
        <f>F7</f>
        <v>3</v>
      </c>
      <c r="H19">
        <v>12</v>
      </c>
      <c r="I19" s="2">
        <v>7.5</v>
      </c>
      <c r="J19">
        <f t="shared" si="1"/>
        <v>116</v>
      </c>
      <c r="K19" s="2">
        <f t="shared" si="0"/>
        <v>60.5</v>
      </c>
      <c r="L19">
        <f t="shared" si="2"/>
        <v>8.1975359245960444E-3</v>
      </c>
    </row>
    <row r="20" spans="1:12">
      <c r="A20" t="s">
        <v>18</v>
      </c>
      <c r="B20">
        <v>100</v>
      </c>
      <c r="C20">
        <v>10</v>
      </c>
      <c r="D20">
        <f>C5</f>
        <v>4</v>
      </c>
      <c r="E20">
        <v>20</v>
      </c>
      <c r="F20" s="2">
        <v>9.5</v>
      </c>
      <c r="G20">
        <f>F7</f>
        <v>3</v>
      </c>
      <c r="H20">
        <v>12</v>
      </c>
      <c r="I20" s="2">
        <v>7.5</v>
      </c>
      <c r="J20">
        <f t="shared" si="1"/>
        <v>116</v>
      </c>
      <c r="K20" s="2">
        <f t="shared" si="0"/>
        <v>60.5</v>
      </c>
      <c r="L20">
        <f t="shared" si="2"/>
        <v>5.4799291699557995E-2</v>
      </c>
    </row>
  </sheetData>
  <conditionalFormatting sqref="L10:L20">
    <cfRule type="cellIs" dxfId="0" priority="1" operator="greaterThan">
      <formula>$J$3</formula>
    </cfRule>
  </conditionalFormatting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Le Moyne College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ierlanmt</dc:creator>
  <cp:lastModifiedBy>ierlanmt</cp:lastModifiedBy>
  <dcterms:created xsi:type="dcterms:W3CDTF">2010-11-03T14:30:01Z</dcterms:created>
  <dcterms:modified xsi:type="dcterms:W3CDTF">2010-11-05T15:14:47Z</dcterms:modified>
</cp:coreProperties>
</file>