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1340" windowHeight="9345" activeTab="4"/>
  </bookViews>
  <sheets>
    <sheet name="Sheet4" sheetId="4" r:id="rId1"/>
    <sheet name="Sheet5" sheetId="5" r:id="rId2"/>
    <sheet name="FINAL" sheetId="6" r:id="rId3"/>
    <sheet name="Sheet1" sheetId="1" r:id="rId4"/>
    <sheet name="Input" sheetId="2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C29" i="6"/>
  <c r="D12" i="2" s="1"/>
  <c r="B29" i="6" s="1"/>
  <c r="B30"/>
  <c r="B31"/>
  <c r="C32"/>
  <c r="J12" i="2" s="1"/>
  <c r="B32" i="6" s="1"/>
  <c r="C33"/>
  <c r="L12" i="2"/>
  <c r="B33" i="6"/>
  <c r="B34"/>
  <c r="B35"/>
  <c r="B36"/>
  <c r="B37"/>
  <c r="B39" l="1"/>
  <c r="J23" i="2" s="1"/>
</calcChain>
</file>

<file path=xl/sharedStrings.xml><?xml version="1.0" encoding="utf-8"?>
<sst xmlns="http://schemas.openxmlformats.org/spreadsheetml/2006/main" count="123" uniqueCount="40">
  <si>
    <t>Price</t>
  </si>
  <si>
    <t>Lot Size (sqft)</t>
  </si>
  <si>
    <t>Home Size (sqft)</t>
  </si>
  <si>
    <t>Bedrooms</t>
  </si>
  <si>
    <t>Bathrooms</t>
  </si>
  <si>
    <t>Cicero</t>
  </si>
  <si>
    <t>Clay</t>
  </si>
  <si>
    <t>Dewitt</t>
  </si>
  <si>
    <t>Manlius</t>
  </si>
  <si>
    <t>Median Household Income</t>
  </si>
  <si>
    <t>College or Better (%)</t>
  </si>
  <si>
    <t>Married Households(%)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</si>
  <si>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</si>
  <si>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</si>
  <si>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</si>
  <si>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</si>
  <si>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</si>
  <si>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</si>
  <si>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</si>
  <si>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</si>
  <si>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</si>
  <si>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</si>
  <si>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</si>
  <si>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</si>
  <si>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</si>
  <si>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</si>
  <si>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</si>
  <si>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</si>
  <si>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</si>
  <si>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</si>
  <si>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</si>
  <si>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</si>
  <si>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</si>
  <si>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</si>
  <si>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</si>
  <si>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</si>
  <si>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Home size</t>
  </si>
  <si>
    <t>Lot size</t>
  </si>
  <si>
    <t>College or better (%)</t>
  </si>
  <si>
    <t>Estimated Price of home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</si>
</sst>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0"/>
      <name val="Arial"/>
    </font>
    <font>
      <i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6"/>
    </sheetView>
  </sheetViews>
  <sheetFormatPr defaultRowHeight="12.75"/>
  <sheetData>
    <row r="1" spans="1:9">
      <c r="A1" t="s">
        <v>12</v>
      </c>
    </row>
    <row r="2" spans="1:9" ht="13.5" thickBot="1"/>
    <row r="3" spans="1:9">
      <c r="A3" s="7" t="s">
        <v>13</v>
      </c>
      <c r="B3" s="7"/>
    </row>
    <row r="4" spans="1:9">
      <c r="A4" s="4" t="s">
        <v>14</v>
      </c>
      <c r="B4" s="4">
        <v>0.82264342893226539</v>
      </c>
    </row>
    <row r="5" spans="1:9">
      <c r="A5" s="4" t="s">
        <v>15</v>
      </c>
      <c r="B5" s="4">
        <v>0.67674221116543509</v>
      </c>
    </row>
    <row r="6" spans="1:9">
      <c r="A6" s="4" t="s">
        <v>16</v>
      </c>
      <c r="B6" s="4">
        <v>0.64014698978793716</v>
      </c>
    </row>
    <row r="7" spans="1:9">
      <c r="A7" s="4" t="s">
        <v>17</v>
      </c>
      <c r="B7" s="4">
        <v>57788.729246360548</v>
      </c>
    </row>
    <row r="8" spans="1:9" ht="13.5" thickBot="1">
      <c r="A8" s="5" t="s">
        <v>18</v>
      </c>
      <c r="B8" s="5">
        <v>60</v>
      </c>
    </row>
    <row r="10" spans="1:9" ht="13.5" thickBot="1">
      <c r="A10" t="s">
        <v>19</v>
      </c>
    </row>
    <row r="11" spans="1:9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</row>
    <row r="12" spans="1:9">
      <c r="A12" s="4" t="s">
        <v>20</v>
      </c>
      <c r="B12" s="4">
        <v>6</v>
      </c>
      <c r="C12" s="4">
        <v>370541134522.14734</v>
      </c>
      <c r="D12" s="4">
        <v>61756855753.691223</v>
      </c>
      <c r="E12" s="4">
        <v>18.492638811622484</v>
      </c>
      <c r="F12" s="4">
        <v>1.8711898457334357E-11</v>
      </c>
    </row>
    <row r="13" spans="1:9">
      <c r="A13" s="4" t="s">
        <v>21</v>
      </c>
      <c r="B13" s="4">
        <v>53</v>
      </c>
      <c r="C13" s="4">
        <v>176995473079.18582</v>
      </c>
      <c r="D13" s="4">
        <v>3339537227.9091663</v>
      </c>
      <c r="E13" s="4"/>
      <c r="F13" s="4"/>
    </row>
    <row r="14" spans="1:9" ht="13.5" thickBot="1">
      <c r="A14" s="5" t="s">
        <v>22</v>
      </c>
      <c r="B14" s="5">
        <v>59</v>
      </c>
      <c r="C14" s="5">
        <v>547536607601.33313</v>
      </c>
      <c r="D14" s="5"/>
      <c r="E14" s="5"/>
      <c r="F14" s="5"/>
    </row>
    <row r="15" spans="1:9" ht="13.5" thickBot="1"/>
    <row r="16" spans="1:9">
      <c r="A16" s="6"/>
      <c r="B16" s="6" t="s">
        <v>29</v>
      </c>
      <c r="C16" s="6" t="s">
        <v>17</v>
      </c>
      <c r="D16" s="6" t="s">
        <v>30</v>
      </c>
      <c r="E16" s="6" t="s">
        <v>31</v>
      </c>
      <c r="F16" s="6" t="s">
        <v>32</v>
      </c>
      <c r="G16" s="6" t="s">
        <v>33</v>
      </c>
      <c r="H16" s="6" t="s">
        <v>34</v>
      </c>
      <c r="I16" s="6" t="s">
        <v>35</v>
      </c>
    </row>
    <row r="17" spans="1:9">
      <c r="A17" s="4" t="s">
        <v>23</v>
      </c>
      <c r="B17" s="4">
        <v>63084.49847422725</v>
      </c>
      <c r="C17" s="4">
        <v>110565.51533241723</v>
      </c>
      <c r="D17" s="4">
        <v>0.57056215298741708</v>
      </c>
      <c r="E17" s="4">
        <v>0.57070768040111997</v>
      </c>
      <c r="F17" s="4">
        <v>-158681.73611885397</v>
      </c>
      <c r="G17" s="4">
        <v>284850.73306730849</v>
      </c>
      <c r="H17" s="4">
        <v>-158681.73611885397</v>
      </c>
      <c r="I17" s="4">
        <v>284850.73306730849</v>
      </c>
    </row>
    <row r="18" spans="1:9">
      <c r="A18" s="4" t="s">
        <v>1</v>
      </c>
      <c r="B18" s="4">
        <v>0.86707760810428502</v>
      </c>
      <c r="C18" s="4">
        <v>0.75130320071611234</v>
      </c>
      <c r="D18" s="4">
        <v>1.1540981154849614</v>
      </c>
      <c r="E18" s="4">
        <v>0.25363759965108124</v>
      </c>
      <c r="F18" s="4">
        <v>-0.6398450644814222</v>
      </c>
      <c r="G18" s="4">
        <v>2.3740002806899922</v>
      </c>
      <c r="H18" s="4">
        <v>-0.6398450644814222</v>
      </c>
      <c r="I18" s="4">
        <v>2.3740002806899922</v>
      </c>
    </row>
    <row r="19" spans="1:9">
      <c r="A19" s="4" t="s">
        <v>2</v>
      </c>
      <c r="B19" s="4">
        <v>113.9869798638083</v>
      </c>
      <c r="C19" s="4">
        <v>21.75072866568858</v>
      </c>
      <c r="D19" s="4">
        <v>5.2406051133183826</v>
      </c>
      <c r="E19" s="4">
        <v>2.8308852262689404E-6</v>
      </c>
      <c r="F19" s="4">
        <v>70.360563604241491</v>
      </c>
      <c r="G19" s="4">
        <v>157.61339612337511</v>
      </c>
      <c r="H19" s="4">
        <v>70.360563604241491</v>
      </c>
      <c r="I19" s="4">
        <v>157.61339612337511</v>
      </c>
    </row>
    <row r="20" spans="1:9">
      <c r="A20" s="4" t="s">
        <v>3</v>
      </c>
      <c r="B20" s="4">
        <v>-26973.214146869585</v>
      </c>
      <c r="C20" s="4">
        <v>14748.534306926946</v>
      </c>
      <c r="D20" s="4">
        <v>-1.8288742179757531</v>
      </c>
      <c r="E20" s="4">
        <v>7.3047326531223769E-2</v>
      </c>
      <c r="F20" s="4">
        <v>-56555.013762966591</v>
      </c>
      <c r="G20" s="4">
        <v>2608.5854692274224</v>
      </c>
      <c r="H20" s="4">
        <v>-56555.013762966591</v>
      </c>
      <c r="I20" s="4">
        <v>2608.5854692274224</v>
      </c>
    </row>
    <row r="21" spans="1:9">
      <c r="A21" s="4" t="s">
        <v>4</v>
      </c>
      <c r="B21" s="4">
        <v>-6395.9610229207074</v>
      </c>
      <c r="C21" s="4">
        <v>18062.568226844451</v>
      </c>
      <c r="D21" s="4">
        <v>-0.35410031079716997</v>
      </c>
      <c r="E21" s="4">
        <v>0.72466862329240178</v>
      </c>
      <c r="F21" s="4">
        <v>-42624.867754868814</v>
      </c>
      <c r="G21" s="4">
        <v>29832.945709027397</v>
      </c>
      <c r="H21" s="4">
        <v>-42624.867754868814</v>
      </c>
      <c r="I21" s="4">
        <v>29832.945709027397</v>
      </c>
    </row>
    <row r="22" spans="1:9">
      <c r="A22" s="4" t="s">
        <v>10</v>
      </c>
      <c r="B22" s="4">
        <v>-24534.307970460173</v>
      </c>
      <c r="C22" s="4">
        <v>77110.356569146301</v>
      </c>
      <c r="D22" s="4">
        <v>-0.31817137232999043</v>
      </c>
      <c r="E22" s="4">
        <v>0.75160529258792164</v>
      </c>
      <c r="F22" s="4">
        <v>-179198.02362408469</v>
      </c>
      <c r="G22" s="4">
        <v>130129.40768316433</v>
      </c>
      <c r="H22" s="4">
        <v>-179198.02362408469</v>
      </c>
      <c r="I22" s="4">
        <v>130129.40768316433</v>
      </c>
    </row>
    <row r="23" spans="1:9" ht="13.5" thickBot="1">
      <c r="A23" s="5" t="s">
        <v>11</v>
      </c>
      <c r="B23" s="5">
        <v>-34508.12650259379</v>
      </c>
      <c r="C23" s="5">
        <v>145663.94965759839</v>
      </c>
      <c r="D23" s="5">
        <v>-0.2369023123683624</v>
      </c>
      <c r="E23" s="5">
        <v>0.81364586694161811</v>
      </c>
      <c r="F23" s="5">
        <v>-326672.87185200176</v>
      </c>
      <c r="G23" s="5">
        <v>257656.61884681415</v>
      </c>
      <c r="H23" s="5">
        <v>-326672.87185200176</v>
      </c>
      <c r="I23" s="5">
        <v>257656.61884681415</v>
      </c>
    </row>
  </sheetData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sqref="A1:I25"/>
    </sheetView>
  </sheetViews>
  <sheetFormatPr defaultRowHeight="12.75"/>
  <sheetData>
    <row r="1" spans="1:9">
      <c r="A1" t="s">
        <v>12</v>
      </c>
    </row>
    <row r="2" spans="1:9" ht="13.5" thickBot="1"/>
    <row r="3" spans="1:9">
      <c r="A3" s="7" t="s">
        <v>13</v>
      </c>
      <c r="B3" s="7"/>
    </row>
    <row r="4" spans="1:9">
      <c r="A4" s="4" t="s">
        <v>14</v>
      </c>
      <c r="B4" s="4">
        <v>0.82243535147721203</v>
      </c>
    </row>
    <row r="5" spans="1:9">
      <c r="A5" s="4" t="s">
        <v>15</v>
      </c>
      <c r="B5" s="4">
        <v>0.67639990735944533</v>
      </c>
    </row>
    <row r="6" spans="1:9">
      <c r="A6" s="4" t="s">
        <v>16</v>
      </c>
      <c r="B6" s="4">
        <v>0.64643693581865325</v>
      </c>
    </row>
    <row r="7" spans="1:9">
      <c r="A7" s="4" t="s">
        <v>17</v>
      </c>
      <c r="B7" s="4">
        <v>57281.452130860991</v>
      </c>
    </row>
    <row r="8" spans="1:9" ht="13.5" thickBot="1">
      <c r="A8" s="5" t="s">
        <v>18</v>
      </c>
      <c r="B8" s="5">
        <v>60</v>
      </c>
    </row>
    <row r="10" spans="1:9" ht="13.5" thickBot="1">
      <c r="A10" t="s">
        <v>19</v>
      </c>
    </row>
    <row r="11" spans="1:9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</row>
    <row r="12" spans="1:9">
      <c r="A12" s="4" t="s">
        <v>20</v>
      </c>
      <c r="B12" s="4">
        <v>5</v>
      </c>
      <c r="C12" s="4">
        <v>370353710657.44672</v>
      </c>
      <c r="D12" s="4">
        <v>74070742131.489349</v>
      </c>
      <c r="E12" s="4">
        <v>22.574526910276006</v>
      </c>
      <c r="F12" s="4">
        <v>3.7972286534769224E-12</v>
      </c>
    </row>
    <row r="13" spans="1:9">
      <c r="A13" s="4" t="s">
        <v>21</v>
      </c>
      <c r="B13" s="4">
        <v>54</v>
      </c>
      <c r="C13" s="4">
        <v>177182896943.88641</v>
      </c>
      <c r="D13" s="4">
        <v>3281164758.220119</v>
      </c>
      <c r="E13" s="4"/>
      <c r="F13" s="4"/>
    </row>
    <row r="14" spans="1:9" ht="13.5" thickBot="1">
      <c r="A14" s="5" t="s">
        <v>22</v>
      </c>
      <c r="B14" s="5">
        <v>59</v>
      </c>
      <c r="C14" s="5">
        <v>547536607601.33313</v>
      </c>
      <c r="D14" s="5"/>
      <c r="E14" s="5"/>
      <c r="F14" s="5"/>
    </row>
    <row r="15" spans="1:9" ht="13.5" thickBot="1"/>
    <row r="16" spans="1:9">
      <c r="A16" s="6"/>
      <c r="B16" s="6" t="s">
        <v>29</v>
      </c>
      <c r="C16" s="6" t="s">
        <v>17</v>
      </c>
      <c r="D16" s="6" t="s">
        <v>30</v>
      </c>
      <c r="E16" s="6" t="s">
        <v>31</v>
      </c>
      <c r="F16" s="6" t="s">
        <v>32</v>
      </c>
      <c r="G16" s="6" t="s">
        <v>33</v>
      </c>
      <c r="H16" s="6" t="s">
        <v>34</v>
      </c>
      <c r="I16" s="6" t="s">
        <v>35</v>
      </c>
    </row>
    <row r="17" spans="1:9">
      <c r="A17" s="4" t="s">
        <v>23</v>
      </c>
      <c r="B17" s="4">
        <v>40065.977186080228</v>
      </c>
      <c r="C17" s="4">
        <v>52298.309855292173</v>
      </c>
      <c r="D17" s="4">
        <v>0.76610462741418539</v>
      </c>
      <c r="E17" s="4">
        <v>0.4469500881445545</v>
      </c>
      <c r="F17" s="4">
        <v>-64785.91191590055</v>
      </c>
      <c r="G17" s="4">
        <v>144917.86628806102</v>
      </c>
      <c r="H17" s="4">
        <v>-64785.91191590055</v>
      </c>
      <c r="I17" s="4">
        <v>144917.86628806102</v>
      </c>
    </row>
    <row r="18" spans="1:9">
      <c r="A18" s="4" t="s">
        <v>1</v>
      </c>
      <c r="B18" s="4">
        <v>0.89414721278795517</v>
      </c>
      <c r="C18" s="4">
        <v>0.73604484180369467</v>
      </c>
      <c r="D18" s="4">
        <v>1.2147999170768278</v>
      </c>
      <c r="E18" s="4">
        <v>0.22972772396057795</v>
      </c>
      <c r="F18" s="4">
        <v>-0.5815351245653696</v>
      </c>
      <c r="G18" s="4">
        <v>2.3698295501412798</v>
      </c>
      <c r="H18" s="4">
        <v>-0.5815351245653696</v>
      </c>
      <c r="I18" s="4">
        <v>2.3698295501412798</v>
      </c>
    </row>
    <row r="19" spans="1:9">
      <c r="A19" s="4" t="s">
        <v>2</v>
      </c>
      <c r="B19" s="4">
        <v>113.96853833773692</v>
      </c>
      <c r="C19" s="4">
        <v>21.559659812351786</v>
      </c>
      <c r="D19" s="4">
        <v>5.2861937215003261</v>
      </c>
      <c r="E19" s="4">
        <v>2.3074365459187021E-6</v>
      </c>
      <c r="F19" s="4">
        <v>70.743985460673159</v>
      </c>
      <c r="G19" s="4">
        <v>157.19309121480069</v>
      </c>
      <c r="H19" s="4">
        <v>70.743985460673159</v>
      </c>
      <c r="I19" s="4">
        <v>157.19309121480069</v>
      </c>
    </row>
    <row r="20" spans="1:9">
      <c r="A20" s="4" t="s">
        <v>3</v>
      </c>
      <c r="B20" s="4">
        <v>-27204.672103000583</v>
      </c>
      <c r="C20" s="4">
        <v>14586.957162729335</v>
      </c>
      <c r="D20" s="4">
        <v>-1.8649997939604817</v>
      </c>
      <c r="E20" s="4">
        <v>6.7619058385060882E-2</v>
      </c>
      <c r="F20" s="4">
        <v>-56449.785740397987</v>
      </c>
      <c r="G20" s="4">
        <v>2040.4415343968249</v>
      </c>
      <c r="H20" s="4">
        <v>-56449.785740397987</v>
      </c>
      <c r="I20" s="4">
        <v>2040.4415343968249</v>
      </c>
    </row>
    <row r="21" spans="1:9">
      <c r="A21" s="4" t="s">
        <v>4</v>
      </c>
      <c r="B21" s="4">
        <v>-5932.1729877337393</v>
      </c>
      <c r="C21" s="4">
        <v>17798.539205392386</v>
      </c>
      <c r="D21" s="4">
        <v>-0.333295497977524</v>
      </c>
      <c r="E21" s="4">
        <v>0.74020192657659201</v>
      </c>
      <c r="F21" s="4">
        <v>-41616.126524756386</v>
      </c>
      <c r="G21" s="4">
        <v>29751.780549288906</v>
      </c>
      <c r="H21" s="4">
        <v>-41616.126524756386</v>
      </c>
      <c r="I21" s="4">
        <v>29751.780549288906</v>
      </c>
    </row>
    <row r="22" spans="1:9" ht="13.5" thickBot="1">
      <c r="A22" s="5" t="s">
        <v>10</v>
      </c>
      <c r="B22" s="5">
        <v>-22567.058086841691</v>
      </c>
      <c r="C22" s="5">
        <v>75988.970089116498</v>
      </c>
      <c r="D22" s="5">
        <v>-0.29697807537562421</v>
      </c>
      <c r="E22" s="5">
        <v>0.76762262512401869</v>
      </c>
      <c r="F22" s="5">
        <v>-174915.90237652996</v>
      </c>
      <c r="G22" s="5">
        <v>129781.78620284659</v>
      </c>
      <c r="H22" s="5">
        <v>-174915.90237652996</v>
      </c>
      <c r="I22" s="5">
        <v>129781.78620284659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topLeftCell="A13" workbookViewId="0">
      <selection activeCell="B32" sqref="B32"/>
    </sheetView>
  </sheetViews>
  <sheetFormatPr defaultRowHeight="12.75"/>
  <cols>
    <col min="1" max="1" width="17.28515625" customWidth="1"/>
  </cols>
  <sheetData>
    <row r="1" spans="1:9">
      <c r="A1" t="s">
        <v>12</v>
      </c>
    </row>
    <row r="2" spans="1:9" ht="13.5" thickBot="1"/>
    <row r="3" spans="1:9">
      <c r="A3" s="7" t="s">
        <v>13</v>
      </c>
      <c r="B3" s="7"/>
    </row>
    <row r="4" spans="1:9">
      <c r="A4" s="4" t="s">
        <v>14</v>
      </c>
      <c r="B4" s="4">
        <v>0.8226862772341218</v>
      </c>
    </row>
    <row r="5" spans="1:9">
      <c r="A5" s="4" t="s">
        <v>15</v>
      </c>
      <c r="B5" s="4">
        <v>0.67681271074933835</v>
      </c>
    </row>
    <row r="6" spans="1:9">
      <c r="A6" s="4" t="s">
        <v>16</v>
      </c>
      <c r="B6" s="4">
        <v>0.61863899868421923</v>
      </c>
    </row>
    <row r="7" spans="1:9">
      <c r="A7" s="4" t="s">
        <v>17</v>
      </c>
      <c r="B7" s="4">
        <v>59490.650017658758</v>
      </c>
    </row>
    <row r="8" spans="1:9" ht="13.5" thickBot="1">
      <c r="A8" s="5" t="s">
        <v>18</v>
      </c>
      <c r="B8" s="5">
        <v>60</v>
      </c>
    </row>
    <row r="10" spans="1:9" ht="13.5" thickBot="1">
      <c r="A10" t="s">
        <v>19</v>
      </c>
    </row>
    <row r="11" spans="1:9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</row>
    <row r="12" spans="1:9">
      <c r="A12" s="4" t="s">
        <v>20</v>
      </c>
      <c r="B12" s="4">
        <v>9</v>
      </c>
      <c r="C12" s="4">
        <v>370579735625.15503</v>
      </c>
      <c r="D12" s="4">
        <v>41175526180.572784</v>
      </c>
      <c r="E12" s="4">
        <v>11.634339407320621</v>
      </c>
      <c r="F12" s="4">
        <v>1.3440605134196585E-9</v>
      </c>
    </row>
    <row r="13" spans="1:9">
      <c r="A13" s="4" t="s">
        <v>21</v>
      </c>
      <c r="B13" s="4">
        <v>50</v>
      </c>
      <c r="C13" s="4">
        <v>176956871976.1781</v>
      </c>
      <c r="D13" s="4">
        <v>3539137439.523562</v>
      </c>
      <c r="E13" s="4"/>
      <c r="F13" s="4"/>
    </row>
    <row r="14" spans="1:9" ht="13.5" thickBot="1">
      <c r="A14" s="5" t="s">
        <v>22</v>
      </c>
      <c r="B14" s="5">
        <v>59</v>
      </c>
      <c r="C14" s="5">
        <v>547536607601.33313</v>
      </c>
      <c r="D14" s="5"/>
      <c r="E14" s="5"/>
      <c r="F14" s="5"/>
    </row>
    <row r="15" spans="1:9" ht="13.5" thickBot="1"/>
    <row r="16" spans="1:9">
      <c r="A16" s="6"/>
      <c r="B16" s="6" t="s">
        <v>29</v>
      </c>
      <c r="C16" s="6" t="s">
        <v>17</v>
      </c>
      <c r="D16" s="6" t="s">
        <v>30</v>
      </c>
      <c r="E16" s="6" t="s">
        <v>31</v>
      </c>
      <c r="F16" s="6" t="s">
        <v>32</v>
      </c>
      <c r="G16" s="6" t="s">
        <v>33</v>
      </c>
      <c r="H16" s="6" t="s">
        <v>34</v>
      </c>
      <c r="I16" s="6" t="s">
        <v>35</v>
      </c>
    </row>
    <row r="17" spans="1:9">
      <c r="A17" s="4" t="s">
        <v>23</v>
      </c>
      <c r="B17" s="4">
        <v>36898.874041568604</v>
      </c>
      <c r="C17" s="4">
        <v>260436420008.91696</v>
      </c>
      <c r="D17" s="4">
        <v>1.4168092941956905E-7</v>
      </c>
      <c r="E17" s="4">
        <v>0.99999988169888265</v>
      </c>
      <c r="F17" s="4">
        <v>-523102121089.00623</v>
      </c>
      <c r="G17" s="4">
        <v>523102194886.75427</v>
      </c>
      <c r="H17" s="4">
        <v>-523102121089.00623</v>
      </c>
      <c r="I17" s="4">
        <v>523102194886.75427</v>
      </c>
    </row>
    <row r="18" spans="1:9">
      <c r="A18" s="4" t="s">
        <v>1</v>
      </c>
      <c r="B18" s="4">
        <v>0.86511881009986558</v>
      </c>
      <c r="C18" s="4">
        <v>0.77365702034599149</v>
      </c>
      <c r="D18" s="4">
        <v>1.1182200734286247</v>
      </c>
      <c r="E18" s="4">
        <v>0.26881693525716277</v>
      </c>
      <c r="F18" s="4">
        <v>-0.68881768185316139</v>
      </c>
      <c r="G18" s="4">
        <v>2.4190553020528927</v>
      </c>
      <c r="H18" s="4">
        <v>-0.68881768185316139</v>
      </c>
      <c r="I18" s="4">
        <v>2.4190553020528927</v>
      </c>
    </row>
    <row r="19" spans="1:9">
      <c r="A19" s="4" t="s">
        <v>2</v>
      </c>
      <c r="B19" s="4">
        <v>114.16497226987863</v>
      </c>
      <c r="C19" s="4">
        <v>22.456072162661993</v>
      </c>
      <c r="D19" s="4">
        <v>5.0839243587621805</v>
      </c>
      <c r="E19" s="4">
        <v>5.5593627862775125E-6</v>
      </c>
      <c r="F19" s="4">
        <v>69.060605500369746</v>
      </c>
      <c r="G19" s="4">
        <v>159.26933903938752</v>
      </c>
      <c r="H19" s="4">
        <v>69.060605500369746</v>
      </c>
      <c r="I19" s="4">
        <v>159.26933903938752</v>
      </c>
    </row>
    <row r="20" spans="1:9">
      <c r="A20" s="4" t="s">
        <v>3</v>
      </c>
      <c r="B20" s="4">
        <v>-26785.864205035112</v>
      </c>
      <c r="C20" s="4">
        <v>15288.501366822757</v>
      </c>
      <c r="D20" s="4">
        <v>-1.7520268051362138</v>
      </c>
      <c r="E20" s="4">
        <v>8.5900488710538028E-2</v>
      </c>
      <c r="F20" s="4">
        <v>-57493.735466327293</v>
      </c>
      <c r="G20" s="4">
        <v>3922.0070562570691</v>
      </c>
      <c r="H20" s="4">
        <v>-57493.735466327293</v>
      </c>
      <c r="I20" s="4">
        <v>3922.0070562570691</v>
      </c>
    </row>
    <row r="21" spans="1:9">
      <c r="A21" s="4" t="s">
        <v>4</v>
      </c>
      <c r="B21" s="4">
        <v>-6571.3494549827265</v>
      </c>
      <c r="C21" s="4">
        <v>18670.207774822647</v>
      </c>
      <c r="D21" s="4">
        <v>-0.35196980849052972</v>
      </c>
      <c r="E21" s="4">
        <v>0.7263400516378169</v>
      </c>
      <c r="F21" s="4">
        <v>-44071.580708190086</v>
      </c>
      <c r="G21" s="4">
        <v>30928.881798224636</v>
      </c>
      <c r="H21" s="4">
        <v>-44071.580708190086</v>
      </c>
      <c r="I21" s="4">
        <v>30928.881798224636</v>
      </c>
    </row>
    <row r="22" spans="1:9">
      <c r="A22" s="4" t="s">
        <v>10</v>
      </c>
      <c r="B22" s="4">
        <v>8503.5729175954075</v>
      </c>
      <c r="C22" s="4">
        <v>0</v>
      </c>
      <c r="D22" s="4">
        <v>65535</v>
      </c>
      <c r="E22" s="4" t="e">
        <v>#NUM!</v>
      </c>
      <c r="F22" s="4">
        <v>8503.5729175954075</v>
      </c>
      <c r="G22" s="4">
        <v>8503.5729175954075</v>
      </c>
      <c r="H22" s="4">
        <v>8503.5729175954075</v>
      </c>
      <c r="I22" s="4">
        <v>8503.5729175954075</v>
      </c>
    </row>
    <row r="23" spans="1:9">
      <c r="A23" s="4" t="s">
        <v>6</v>
      </c>
      <c r="B23" s="4">
        <v>-11658.649855272284</v>
      </c>
      <c r="C23" s="4">
        <v>0</v>
      </c>
      <c r="D23" s="4">
        <v>65535</v>
      </c>
      <c r="E23" s="4" t="e">
        <v>#NUM!</v>
      </c>
      <c r="F23" s="4">
        <v>-11658.649855272284</v>
      </c>
      <c r="G23" s="4">
        <v>-11658.649855272284</v>
      </c>
      <c r="H23" s="4">
        <v>-11658.649855272284</v>
      </c>
      <c r="I23" s="4">
        <v>-11658.649855272284</v>
      </c>
    </row>
    <row r="24" spans="1:9">
      <c r="A24" s="4" t="s">
        <v>5</v>
      </c>
      <c r="B24" s="4">
        <v>-8697.377497425894</v>
      </c>
      <c r="C24" s="4">
        <v>0</v>
      </c>
      <c r="D24" s="4">
        <v>65535</v>
      </c>
      <c r="E24" s="4" t="e">
        <v>#NUM!</v>
      </c>
      <c r="F24" s="4">
        <v>-8697.377497425894</v>
      </c>
      <c r="G24" s="4">
        <v>-8697.377497425894</v>
      </c>
      <c r="H24" s="4">
        <v>-8697.377497425894</v>
      </c>
      <c r="I24" s="4">
        <v>-8697.377497425894</v>
      </c>
    </row>
    <row r="25" spans="1:9">
      <c r="A25" s="4" t="s">
        <v>7</v>
      </c>
      <c r="B25" s="4">
        <v>-11349.542172322444</v>
      </c>
      <c r="C25" s="4">
        <v>0</v>
      </c>
      <c r="D25" s="4">
        <v>65535</v>
      </c>
      <c r="E25" s="4" t="e">
        <v>#NUM!</v>
      </c>
      <c r="F25" s="4">
        <v>-11349.542172322444</v>
      </c>
      <c r="G25" s="4">
        <v>-11349.542172322444</v>
      </c>
      <c r="H25" s="4">
        <v>-11349.542172322444</v>
      </c>
      <c r="I25" s="4">
        <v>-11349.542172322444</v>
      </c>
    </row>
    <row r="26" spans="1:9" ht="13.5" thickBot="1">
      <c r="A26" s="5" t="s">
        <v>8</v>
      </c>
      <c r="B26" s="5">
        <v>-18851.21089945755</v>
      </c>
      <c r="C26" s="5">
        <v>0</v>
      </c>
      <c r="D26" s="5">
        <v>65535</v>
      </c>
      <c r="E26" s="5" t="e">
        <v>#NUM!</v>
      </c>
      <c r="F26" s="5">
        <v>-18851.21089945755</v>
      </c>
      <c r="G26" s="5">
        <v>-18851.21089945755</v>
      </c>
      <c r="H26" s="5">
        <v>-18851.21089945755</v>
      </c>
      <c r="I26" s="5">
        <v>-18851.21089945755</v>
      </c>
    </row>
    <row r="29" spans="1:9">
      <c r="A29" s="4" t="s">
        <v>1</v>
      </c>
      <c r="B29">
        <f>Input!D12</f>
        <v>14000</v>
      </c>
      <c r="C29">
        <f>D29*10</f>
        <v>14000</v>
      </c>
      <c r="D29">
        <v>1400</v>
      </c>
    </row>
    <row r="30" spans="1:9">
      <c r="A30" s="4" t="s">
        <v>2</v>
      </c>
      <c r="B30">
        <f>Input!F12</f>
        <v>2600</v>
      </c>
    </row>
    <row r="31" spans="1:9">
      <c r="A31" s="4" t="s">
        <v>3</v>
      </c>
      <c r="B31">
        <f>Input!H12</f>
        <v>4</v>
      </c>
    </row>
    <row r="32" spans="1:9">
      <c r="A32" s="4" t="s">
        <v>4</v>
      </c>
      <c r="B32">
        <f>Input!J12</f>
        <v>3.5</v>
      </c>
      <c r="C32">
        <f>D32/2</f>
        <v>3.5</v>
      </c>
      <c r="D32">
        <v>7</v>
      </c>
    </row>
    <row r="33" spans="1:4">
      <c r="A33" s="4" t="s">
        <v>10</v>
      </c>
      <c r="B33" s="3">
        <f>Input!L12</f>
        <v>0.6</v>
      </c>
      <c r="C33">
        <f>D33/100</f>
        <v>0.6</v>
      </c>
      <c r="D33">
        <v>60</v>
      </c>
    </row>
    <row r="34" spans="1:4">
      <c r="A34" s="4" t="s">
        <v>6</v>
      </c>
      <c r="B34">
        <f>IF(D34=1,1,0)</f>
        <v>0</v>
      </c>
      <c r="D34">
        <v>4</v>
      </c>
    </row>
    <row r="35" spans="1:4">
      <c r="A35" s="4" t="s">
        <v>5</v>
      </c>
      <c r="B35">
        <f>IF(D34=2,1,0)</f>
        <v>0</v>
      </c>
    </row>
    <row r="36" spans="1:4">
      <c r="A36" s="4" t="s">
        <v>7</v>
      </c>
      <c r="B36">
        <f>IF(D34=3,1,0)</f>
        <v>0</v>
      </c>
    </row>
    <row r="37" spans="1:4" ht="13.5" thickBot="1">
      <c r="A37" s="5" t="s">
        <v>8</v>
      </c>
      <c r="B37">
        <f>IF(D34=4,1,0)</f>
        <v>1</v>
      </c>
    </row>
    <row r="39" spans="1:4">
      <c r="A39" t="s">
        <v>22</v>
      </c>
      <c r="B39">
        <f>B17+SUMPRODUCT(B18:B26,B29:B37)</f>
        <v>201947.21822317084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1"/>
  <sheetViews>
    <sheetView workbookViewId="0">
      <selection activeCell="G45" sqref="G1:G65536"/>
    </sheetView>
  </sheetViews>
  <sheetFormatPr defaultRowHeight="12.75"/>
  <cols>
    <col min="1" max="1" width="13.5703125" customWidth="1"/>
    <col min="11" max="11" width="12.140625" customWidth="1"/>
  </cols>
  <sheetData>
    <row r="1" spans="1:12" ht="38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10</v>
      </c>
      <c r="G1" t="s">
        <v>6</v>
      </c>
      <c r="H1" t="s">
        <v>5</v>
      </c>
      <c r="I1" t="s">
        <v>7</v>
      </c>
      <c r="J1" t="s">
        <v>8</v>
      </c>
      <c r="K1" s="1" t="s">
        <v>9</v>
      </c>
      <c r="L1" s="1" t="s">
        <v>11</v>
      </c>
    </row>
    <row r="2" spans="1:12">
      <c r="A2" s="2">
        <v>101000</v>
      </c>
      <c r="B2">
        <v>11250</v>
      </c>
      <c r="C2">
        <v>1319</v>
      </c>
      <c r="D2">
        <v>4</v>
      </c>
      <c r="E2">
        <v>2</v>
      </c>
      <c r="F2" s="3">
        <v>0.4</v>
      </c>
      <c r="G2">
        <v>1</v>
      </c>
      <c r="H2">
        <v>0</v>
      </c>
      <c r="I2">
        <v>0</v>
      </c>
      <c r="J2">
        <v>0</v>
      </c>
      <c r="K2" s="2">
        <v>56340</v>
      </c>
      <c r="L2" s="3">
        <v>0.66600000000000004</v>
      </c>
    </row>
    <row r="3" spans="1:12">
      <c r="A3" s="2">
        <v>126000</v>
      </c>
      <c r="B3">
        <v>9112</v>
      </c>
      <c r="C3">
        <v>1592</v>
      </c>
      <c r="D3">
        <v>3</v>
      </c>
      <c r="E3">
        <v>1.5</v>
      </c>
      <c r="F3" s="3">
        <v>0.4</v>
      </c>
      <c r="G3">
        <v>1</v>
      </c>
      <c r="H3">
        <v>0</v>
      </c>
      <c r="I3">
        <v>0</v>
      </c>
      <c r="J3">
        <v>0</v>
      </c>
      <c r="K3" s="2">
        <v>56340</v>
      </c>
      <c r="L3" s="3">
        <v>0.66600000000000004</v>
      </c>
    </row>
    <row r="4" spans="1:12">
      <c r="A4" s="2">
        <v>99000</v>
      </c>
      <c r="B4">
        <v>10720</v>
      </c>
      <c r="C4">
        <v>1506</v>
      </c>
      <c r="D4">
        <v>3</v>
      </c>
      <c r="E4">
        <v>1</v>
      </c>
      <c r="F4" s="3">
        <v>0.4</v>
      </c>
      <c r="G4">
        <v>1</v>
      </c>
      <c r="H4">
        <v>0</v>
      </c>
      <c r="I4">
        <v>0</v>
      </c>
      <c r="J4">
        <v>0</v>
      </c>
      <c r="K4" s="2">
        <v>56340</v>
      </c>
      <c r="L4" s="3">
        <v>0.66600000000000004</v>
      </c>
    </row>
    <row r="5" spans="1:12">
      <c r="A5" s="2">
        <v>85000</v>
      </c>
      <c r="B5">
        <v>8000</v>
      </c>
      <c r="C5">
        <v>1200</v>
      </c>
      <c r="D5">
        <v>3</v>
      </c>
      <c r="E5">
        <v>1</v>
      </c>
      <c r="F5" s="3">
        <v>0.4</v>
      </c>
      <c r="G5">
        <v>1</v>
      </c>
      <c r="H5">
        <v>0</v>
      </c>
      <c r="I5">
        <v>0</v>
      </c>
      <c r="J5">
        <v>0</v>
      </c>
      <c r="K5" s="2">
        <v>56340</v>
      </c>
      <c r="L5" s="3">
        <v>0.66600000000000004</v>
      </c>
    </row>
    <row r="6" spans="1:12">
      <c r="A6" s="2">
        <v>165000</v>
      </c>
      <c r="B6">
        <v>30212</v>
      </c>
      <c r="C6">
        <v>1092</v>
      </c>
      <c r="D6">
        <v>2</v>
      </c>
      <c r="E6">
        <v>1</v>
      </c>
      <c r="F6" s="3">
        <v>0.4</v>
      </c>
      <c r="G6">
        <v>1</v>
      </c>
      <c r="H6">
        <v>0</v>
      </c>
      <c r="I6">
        <v>0</v>
      </c>
      <c r="J6">
        <v>0</v>
      </c>
      <c r="K6" s="2">
        <v>56340</v>
      </c>
      <c r="L6" s="3">
        <v>0.66600000000000004</v>
      </c>
    </row>
    <row r="7" spans="1:12">
      <c r="A7" s="2">
        <v>119000</v>
      </c>
      <c r="B7">
        <v>7705</v>
      </c>
      <c r="C7">
        <v>1608</v>
      </c>
      <c r="D7">
        <v>4</v>
      </c>
      <c r="E7">
        <v>1.5</v>
      </c>
      <c r="F7" s="3">
        <v>0.4</v>
      </c>
      <c r="G7">
        <v>1</v>
      </c>
      <c r="H7">
        <v>0</v>
      </c>
      <c r="I7">
        <v>0</v>
      </c>
      <c r="J7">
        <v>0</v>
      </c>
      <c r="K7" s="2">
        <v>56340</v>
      </c>
      <c r="L7" s="3">
        <v>0.66600000000000004</v>
      </c>
    </row>
    <row r="8" spans="1:12">
      <c r="A8" s="2">
        <v>72000</v>
      </c>
      <c r="B8">
        <v>20526</v>
      </c>
      <c r="C8">
        <v>1560</v>
      </c>
      <c r="D8">
        <v>4</v>
      </c>
      <c r="E8">
        <v>1.5</v>
      </c>
      <c r="F8" s="3">
        <v>0.4</v>
      </c>
      <c r="G8">
        <v>1</v>
      </c>
      <c r="H8">
        <v>0</v>
      </c>
      <c r="I8">
        <v>0</v>
      </c>
      <c r="J8">
        <v>0</v>
      </c>
      <c r="K8" s="2">
        <v>56340</v>
      </c>
      <c r="L8" s="3">
        <v>0.66600000000000004</v>
      </c>
    </row>
    <row r="9" spans="1:12">
      <c r="A9" s="2">
        <v>108000</v>
      </c>
      <c r="B9">
        <v>12000</v>
      </c>
      <c r="C9">
        <v>1404</v>
      </c>
      <c r="D9">
        <v>3</v>
      </c>
      <c r="E9">
        <v>1</v>
      </c>
      <c r="F9" s="3">
        <v>0.4</v>
      </c>
      <c r="G9">
        <v>1</v>
      </c>
      <c r="H9">
        <v>0</v>
      </c>
      <c r="I9">
        <v>0</v>
      </c>
      <c r="J9">
        <v>0</v>
      </c>
      <c r="K9" s="2">
        <v>56340</v>
      </c>
      <c r="L9" s="3">
        <v>0.66600000000000004</v>
      </c>
    </row>
    <row r="10" spans="1:12">
      <c r="A10" s="2">
        <v>144500</v>
      </c>
      <c r="B10">
        <v>1053</v>
      </c>
      <c r="C10">
        <v>1550</v>
      </c>
      <c r="D10">
        <v>3</v>
      </c>
      <c r="E10">
        <v>2.5</v>
      </c>
      <c r="F10" s="3">
        <v>0.4</v>
      </c>
      <c r="G10">
        <v>1</v>
      </c>
      <c r="H10">
        <v>0</v>
      </c>
      <c r="I10">
        <v>0</v>
      </c>
      <c r="J10">
        <v>0</v>
      </c>
      <c r="K10" s="2">
        <v>56340</v>
      </c>
      <c r="L10" s="3">
        <v>0.66600000000000004</v>
      </c>
    </row>
    <row r="11" spans="1:12">
      <c r="A11" s="2">
        <v>85000</v>
      </c>
      <c r="B11">
        <v>5655</v>
      </c>
      <c r="C11">
        <v>1368</v>
      </c>
      <c r="D11">
        <v>3</v>
      </c>
      <c r="E11">
        <v>1</v>
      </c>
      <c r="F11" s="3">
        <v>0.4</v>
      </c>
      <c r="G11">
        <v>1</v>
      </c>
      <c r="H11">
        <v>0</v>
      </c>
      <c r="I11">
        <v>0</v>
      </c>
      <c r="J11">
        <v>0</v>
      </c>
      <c r="K11" s="2">
        <v>56340</v>
      </c>
      <c r="L11" s="3">
        <v>0.66600000000000004</v>
      </c>
    </row>
    <row r="12" spans="1:12">
      <c r="A12" s="2">
        <v>74000</v>
      </c>
      <c r="B12">
        <v>12320</v>
      </c>
      <c r="C12">
        <v>1248</v>
      </c>
      <c r="D12">
        <v>3</v>
      </c>
      <c r="E12">
        <v>1</v>
      </c>
      <c r="F12" s="3">
        <v>0.4</v>
      </c>
      <c r="G12">
        <v>1</v>
      </c>
      <c r="H12">
        <v>0</v>
      </c>
      <c r="I12">
        <v>0</v>
      </c>
      <c r="J12">
        <v>0</v>
      </c>
      <c r="K12" s="2">
        <v>56340</v>
      </c>
      <c r="L12" s="3">
        <v>0.66600000000000004</v>
      </c>
    </row>
    <row r="13" spans="1:12">
      <c r="A13" s="2">
        <v>240000</v>
      </c>
      <c r="B13">
        <v>14337</v>
      </c>
      <c r="C13">
        <v>2806</v>
      </c>
      <c r="D13">
        <v>4</v>
      </c>
      <c r="E13">
        <v>2.5</v>
      </c>
      <c r="F13" s="3">
        <v>0.4</v>
      </c>
      <c r="G13">
        <v>1</v>
      </c>
      <c r="H13">
        <v>0</v>
      </c>
      <c r="I13">
        <v>0</v>
      </c>
      <c r="J13">
        <v>0</v>
      </c>
      <c r="K13" s="2">
        <v>56340</v>
      </c>
      <c r="L13" s="3">
        <v>0.66600000000000004</v>
      </c>
    </row>
    <row r="14" spans="1:12">
      <c r="A14" s="2">
        <v>76000</v>
      </c>
      <c r="B14">
        <v>9690</v>
      </c>
      <c r="C14">
        <v>1418</v>
      </c>
      <c r="D14">
        <v>3</v>
      </c>
      <c r="E14">
        <v>1.5</v>
      </c>
      <c r="F14" s="3">
        <v>0.4</v>
      </c>
      <c r="G14">
        <v>1</v>
      </c>
      <c r="H14">
        <v>0</v>
      </c>
      <c r="I14">
        <v>0</v>
      </c>
      <c r="J14">
        <v>0</v>
      </c>
      <c r="K14" s="2">
        <v>56340</v>
      </c>
      <c r="L14" s="3">
        <v>0.66600000000000004</v>
      </c>
    </row>
    <row r="15" spans="1:12">
      <c r="A15" s="2">
        <v>90000</v>
      </c>
      <c r="B15">
        <v>9372</v>
      </c>
      <c r="C15">
        <v>1092</v>
      </c>
      <c r="D15">
        <v>3</v>
      </c>
      <c r="E15">
        <v>1</v>
      </c>
      <c r="F15" s="3">
        <v>0.4</v>
      </c>
      <c r="G15">
        <v>1</v>
      </c>
      <c r="H15">
        <v>0</v>
      </c>
      <c r="I15">
        <v>0</v>
      </c>
      <c r="J15">
        <v>0</v>
      </c>
      <c r="K15" s="2">
        <v>56340</v>
      </c>
      <c r="L15" s="3">
        <v>0.66600000000000004</v>
      </c>
    </row>
    <row r="16" spans="1:12">
      <c r="A16" s="2">
        <v>134000</v>
      </c>
      <c r="B16">
        <v>9374</v>
      </c>
      <c r="C16">
        <v>2020</v>
      </c>
      <c r="D16">
        <v>4</v>
      </c>
      <c r="E16">
        <v>2.5</v>
      </c>
      <c r="F16" s="3">
        <v>0.4</v>
      </c>
      <c r="G16">
        <v>1</v>
      </c>
      <c r="H16">
        <v>0</v>
      </c>
      <c r="I16">
        <v>0</v>
      </c>
      <c r="J16">
        <v>0</v>
      </c>
      <c r="K16" s="2">
        <v>56340</v>
      </c>
      <c r="L16" s="3">
        <v>0.66600000000000004</v>
      </c>
    </row>
    <row r="17" spans="1:12">
      <c r="A17" s="2">
        <v>58900</v>
      </c>
      <c r="B17">
        <v>8710</v>
      </c>
      <c r="C17">
        <v>864</v>
      </c>
      <c r="D17">
        <v>3</v>
      </c>
      <c r="E17">
        <v>1</v>
      </c>
      <c r="F17" s="3">
        <v>0.40500000000000003</v>
      </c>
      <c r="G17">
        <v>0</v>
      </c>
      <c r="H17">
        <v>1</v>
      </c>
      <c r="I17">
        <v>0</v>
      </c>
      <c r="J17">
        <v>0</v>
      </c>
      <c r="K17" s="2">
        <v>57905</v>
      </c>
      <c r="L17" s="3">
        <v>0.64100000000000001</v>
      </c>
    </row>
    <row r="18" spans="1:12">
      <c r="A18" s="2">
        <v>220000</v>
      </c>
      <c r="B18">
        <v>27183</v>
      </c>
      <c r="C18">
        <v>2586</v>
      </c>
      <c r="D18">
        <v>4</v>
      </c>
      <c r="E18">
        <v>2.5</v>
      </c>
      <c r="F18" s="3">
        <v>0.40500000000000003</v>
      </c>
      <c r="G18">
        <v>0</v>
      </c>
      <c r="H18">
        <v>1</v>
      </c>
      <c r="I18">
        <v>0</v>
      </c>
      <c r="J18">
        <v>0</v>
      </c>
      <c r="K18" s="2">
        <v>57905</v>
      </c>
      <c r="L18" s="3">
        <v>0.64100000000000001</v>
      </c>
    </row>
    <row r="19" spans="1:12">
      <c r="A19" s="2">
        <v>15000</v>
      </c>
      <c r="B19">
        <v>8450</v>
      </c>
      <c r="C19">
        <v>1640</v>
      </c>
      <c r="D19">
        <v>3</v>
      </c>
      <c r="E19">
        <v>1</v>
      </c>
      <c r="F19" s="3">
        <v>0.40500000000000003</v>
      </c>
      <c r="G19">
        <v>0</v>
      </c>
      <c r="H19">
        <v>1</v>
      </c>
      <c r="I19">
        <v>0</v>
      </c>
      <c r="J19">
        <v>0</v>
      </c>
      <c r="K19" s="2">
        <v>57905</v>
      </c>
      <c r="L19" s="3">
        <v>0.64100000000000001</v>
      </c>
    </row>
    <row r="20" spans="1:12">
      <c r="A20" s="2">
        <v>382322</v>
      </c>
      <c r="B20">
        <v>18200</v>
      </c>
      <c r="C20">
        <v>2575</v>
      </c>
      <c r="D20">
        <v>3</v>
      </c>
      <c r="E20">
        <v>1.5</v>
      </c>
      <c r="F20" s="3">
        <v>0.40500000000000003</v>
      </c>
      <c r="G20">
        <v>0</v>
      </c>
      <c r="H20">
        <v>1</v>
      </c>
      <c r="I20">
        <v>0</v>
      </c>
      <c r="J20">
        <v>0</v>
      </c>
      <c r="K20" s="2">
        <v>57905</v>
      </c>
      <c r="L20" s="3">
        <v>0.64100000000000001</v>
      </c>
    </row>
    <row r="21" spans="1:12">
      <c r="A21" s="2">
        <v>31000</v>
      </c>
      <c r="B21">
        <v>3600</v>
      </c>
      <c r="C21">
        <v>888</v>
      </c>
      <c r="D21">
        <v>3</v>
      </c>
      <c r="E21">
        <v>1</v>
      </c>
      <c r="F21" s="3">
        <v>0.40500000000000003</v>
      </c>
      <c r="G21">
        <v>0</v>
      </c>
      <c r="H21">
        <v>1</v>
      </c>
      <c r="I21">
        <v>0</v>
      </c>
      <c r="J21">
        <v>0</v>
      </c>
      <c r="K21" s="2">
        <v>57905</v>
      </c>
      <c r="L21" s="3">
        <v>0.64100000000000001</v>
      </c>
    </row>
    <row r="22" spans="1:12">
      <c r="A22" s="2">
        <v>80900</v>
      </c>
      <c r="B22">
        <v>9375</v>
      </c>
      <c r="C22">
        <v>1010</v>
      </c>
      <c r="D22">
        <v>3</v>
      </c>
      <c r="E22">
        <v>1</v>
      </c>
      <c r="F22" s="3">
        <v>0.40500000000000003</v>
      </c>
      <c r="G22">
        <v>0</v>
      </c>
      <c r="H22">
        <v>1</v>
      </c>
      <c r="I22">
        <v>0</v>
      </c>
      <c r="J22">
        <v>0</v>
      </c>
      <c r="K22" s="2">
        <v>57905</v>
      </c>
      <c r="L22" s="3">
        <v>0.64100000000000001</v>
      </c>
    </row>
    <row r="23" spans="1:12">
      <c r="A23" s="2">
        <v>67500</v>
      </c>
      <c r="B23">
        <v>9906</v>
      </c>
      <c r="C23">
        <v>2072</v>
      </c>
      <c r="D23">
        <v>4</v>
      </c>
      <c r="E23">
        <v>2</v>
      </c>
      <c r="F23" s="3">
        <v>0.40500000000000003</v>
      </c>
      <c r="G23">
        <v>0</v>
      </c>
      <c r="H23">
        <v>1</v>
      </c>
      <c r="I23">
        <v>0</v>
      </c>
      <c r="J23">
        <v>0</v>
      </c>
      <c r="K23" s="2">
        <v>57905</v>
      </c>
      <c r="L23" s="3">
        <v>0.64100000000000001</v>
      </c>
    </row>
    <row r="24" spans="1:12">
      <c r="A24" s="2">
        <v>64000</v>
      </c>
      <c r="B24">
        <v>8640</v>
      </c>
      <c r="C24">
        <v>1080</v>
      </c>
      <c r="D24">
        <v>2</v>
      </c>
      <c r="E24">
        <v>1</v>
      </c>
      <c r="F24" s="3">
        <v>0.40500000000000003</v>
      </c>
      <c r="G24">
        <v>0</v>
      </c>
      <c r="H24">
        <v>1</v>
      </c>
      <c r="I24">
        <v>0</v>
      </c>
      <c r="J24">
        <v>0</v>
      </c>
      <c r="K24" s="2">
        <v>57905</v>
      </c>
      <c r="L24" s="3">
        <v>0.64100000000000001</v>
      </c>
    </row>
    <row r="25" spans="1:12">
      <c r="A25" s="2">
        <v>54000</v>
      </c>
      <c r="B25">
        <v>17500</v>
      </c>
      <c r="C25">
        <v>912</v>
      </c>
      <c r="D25">
        <v>3</v>
      </c>
      <c r="E25">
        <v>1</v>
      </c>
      <c r="F25" s="3">
        <v>0.40500000000000003</v>
      </c>
      <c r="G25">
        <v>0</v>
      </c>
      <c r="H25">
        <v>1</v>
      </c>
      <c r="I25">
        <v>0</v>
      </c>
      <c r="J25">
        <v>0</v>
      </c>
      <c r="K25" s="2">
        <v>57905</v>
      </c>
      <c r="L25" s="3">
        <v>0.64100000000000001</v>
      </c>
    </row>
    <row r="26" spans="1:12">
      <c r="A26" s="2">
        <v>174900</v>
      </c>
      <c r="B26">
        <v>12040</v>
      </c>
      <c r="C26">
        <v>1592</v>
      </c>
      <c r="D26">
        <v>3</v>
      </c>
      <c r="E26">
        <v>2</v>
      </c>
      <c r="F26" s="3">
        <v>0.40500000000000003</v>
      </c>
      <c r="G26">
        <v>0</v>
      </c>
      <c r="H26">
        <v>1</v>
      </c>
      <c r="I26">
        <v>0</v>
      </c>
      <c r="J26">
        <v>0</v>
      </c>
      <c r="K26" s="2">
        <v>57905</v>
      </c>
      <c r="L26" s="3">
        <v>0.64100000000000001</v>
      </c>
    </row>
    <row r="27" spans="1:12">
      <c r="A27" s="2">
        <v>75000</v>
      </c>
      <c r="B27">
        <v>5940</v>
      </c>
      <c r="C27">
        <v>970</v>
      </c>
      <c r="D27">
        <v>2</v>
      </c>
      <c r="E27">
        <v>1</v>
      </c>
      <c r="F27" s="3">
        <v>0.40500000000000003</v>
      </c>
      <c r="G27">
        <v>0</v>
      </c>
      <c r="H27">
        <v>1</v>
      </c>
      <c r="I27">
        <v>0</v>
      </c>
      <c r="J27">
        <v>0</v>
      </c>
      <c r="K27" s="2">
        <v>57905</v>
      </c>
      <c r="L27" s="3">
        <v>0.64100000000000001</v>
      </c>
    </row>
    <row r="28" spans="1:12">
      <c r="A28" s="2">
        <v>46000</v>
      </c>
      <c r="B28">
        <v>7965</v>
      </c>
      <c r="C28">
        <v>900</v>
      </c>
      <c r="D28">
        <v>3</v>
      </c>
      <c r="E28">
        <v>1</v>
      </c>
      <c r="F28" s="3">
        <v>0.40500000000000003</v>
      </c>
      <c r="G28">
        <v>0</v>
      </c>
      <c r="H28">
        <v>1</v>
      </c>
      <c r="I28">
        <v>0</v>
      </c>
      <c r="J28">
        <v>0</v>
      </c>
      <c r="K28" s="2">
        <v>57905</v>
      </c>
      <c r="L28" s="3">
        <v>0.64100000000000001</v>
      </c>
    </row>
    <row r="29" spans="1:12">
      <c r="A29" s="2">
        <v>99700</v>
      </c>
      <c r="B29">
        <v>11781</v>
      </c>
      <c r="C29">
        <v>1584</v>
      </c>
      <c r="D29">
        <v>3</v>
      </c>
      <c r="E29">
        <v>2</v>
      </c>
      <c r="F29" s="3">
        <v>0.40500000000000003</v>
      </c>
      <c r="G29">
        <v>0</v>
      </c>
      <c r="H29">
        <v>1</v>
      </c>
      <c r="I29">
        <v>0</v>
      </c>
      <c r="J29">
        <v>0</v>
      </c>
      <c r="K29" s="2">
        <v>57905</v>
      </c>
      <c r="L29" s="3">
        <v>0.64100000000000001</v>
      </c>
    </row>
    <row r="30" spans="1:12">
      <c r="A30" s="2">
        <v>238000</v>
      </c>
      <c r="B30">
        <v>11305</v>
      </c>
      <c r="C30">
        <v>1758</v>
      </c>
      <c r="D30">
        <v>4</v>
      </c>
      <c r="E30">
        <v>2.5</v>
      </c>
      <c r="F30" s="3">
        <v>0.40500000000000003</v>
      </c>
      <c r="G30">
        <v>0</v>
      </c>
      <c r="H30">
        <v>1</v>
      </c>
      <c r="I30">
        <v>0</v>
      </c>
      <c r="J30">
        <v>0</v>
      </c>
      <c r="K30" s="2">
        <v>57905</v>
      </c>
      <c r="L30" s="3">
        <v>0.64100000000000001</v>
      </c>
    </row>
    <row r="31" spans="1:12">
      <c r="A31" s="2">
        <v>75000</v>
      </c>
      <c r="B31">
        <v>5940</v>
      </c>
      <c r="C31">
        <v>972</v>
      </c>
      <c r="D31">
        <v>3</v>
      </c>
      <c r="E31">
        <v>2</v>
      </c>
      <c r="F31" s="3">
        <v>0.40500000000000003</v>
      </c>
      <c r="G31">
        <v>0</v>
      </c>
      <c r="H31">
        <v>1</v>
      </c>
      <c r="I31">
        <v>0</v>
      </c>
      <c r="J31">
        <v>0</v>
      </c>
      <c r="K31" s="2">
        <v>57905</v>
      </c>
      <c r="L31" s="3">
        <v>0.64100000000000001</v>
      </c>
    </row>
    <row r="32" spans="1:12">
      <c r="A32" s="2">
        <v>57438</v>
      </c>
      <c r="B32">
        <v>4800</v>
      </c>
      <c r="C32">
        <v>1008</v>
      </c>
      <c r="D32">
        <v>3</v>
      </c>
      <c r="E32">
        <v>1</v>
      </c>
      <c r="F32" s="3">
        <v>0.55700000000000005</v>
      </c>
      <c r="G32">
        <v>0</v>
      </c>
      <c r="H32">
        <v>0</v>
      </c>
      <c r="I32">
        <v>1</v>
      </c>
      <c r="J32">
        <v>0</v>
      </c>
      <c r="K32" s="2">
        <v>52896</v>
      </c>
      <c r="L32" s="3">
        <v>0.53100000000000003</v>
      </c>
    </row>
    <row r="33" spans="1:12">
      <c r="A33" s="2">
        <v>176500</v>
      </c>
      <c r="B33">
        <v>12125</v>
      </c>
      <c r="C33">
        <v>1788</v>
      </c>
      <c r="D33">
        <v>3</v>
      </c>
      <c r="E33">
        <v>2.5</v>
      </c>
      <c r="F33" s="3">
        <v>0.55700000000000005</v>
      </c>
      <c r="G33">
        <v>0</v>
      </c>
      <c r="H33">
        <v>0</v>
      </c>
      <c r="I33">
        <v>1</v>
      </c>
      <c r="J33">
        <v>0</v>
      </c>
      <c r="K33" s="2">
        <v>52896</v>
      </c>
      <c r="L33" s="3">
        <v>0.53100000000000003</v>
      </c>
    </row>
    <row r="34" spans="1:12">
      <c r="A34" s="2">
        <v>271000</v>
      </c>
      <c r="B34">
        <v>79200</v>
      </c>
      <c r="C34">
        <v>3502</v>
      </c>
      <c r="D34">
        <v>4</v>
      </c>
      <c r="E34">
        <v>3</v>
      </c>
      <c r="F34" s="3">
        <v>0.55700000000000005</v>
      </c>
      <c r="G34">
        <v>0</v>
      </c>
      <c r="H34">
        <v>0</v>
      </c>
      <c r="I34">
        <v>1</v>
      </c>
      <c r="J34">
        <v>0</v>
      </c>
      <c r="K34" s="2">
        <v>52896</v>
      </c>
      <c r="L34" s="3">
        <v>0.53100000000000003</v>
      </c>
    </row>
    <row r="35" spans="1:12">
      <c r="A35" s="2">
        <v>420000</v>
      </c>
      <c r="B35">
        <v>7744</v>
      </c>
      <c r="C35">
        <v>4311</v>
      </c>
      <c r="D35">
        <v>4</v>
      </c>
      <c r="E35">
        <v>4.5</v>
      </c>
      <c r="F35" s="3">
        <v>0.55700000000000005</v>
      </c>
      <c r="G35">
        <v>0</v>
      </c>
      <c r="H35">
        <v>0</v>
      </c>
      <c r="I35">
        <v>1</v>
      </c>
      <c r="J35">
        <v>0</v>
      </c>
      <c r="K35" s="2">
        <v>52896</v>
      </c>
      <c r="L35" s="3">
        <v>0.53100000000000003</v>
      </c>
    </row>
    <row r="36" spans="1:12">
      <c r="A36" s="2">
        <v>145000</v>
      </c>
      <c r="B36">
        <v>16730</v>
      </c>
      <c r="C36">
        <v>1948</v>
      </c>
      <c r="D36">
        <v>3</v>
      </c>
      <c r="E36">
        <v>1.5</v>
      </c>
      <c r="F36" s="3">
        <v>0.55700000000000005</v>
      </c>
      <c r="G36">
        <v>0</v>
      </c>
      <c r="H36">
        <v>0</v>
      </c>
      <c r="I36">
        <v>1</v>
      </c>
      <c r="J36">
        <v>0</v>
      </c>
      <c r="K36" s="2">
        <v>52896</v>
      </c>
      <c r="L36" s="3">
        <v>0.53100000000000003</v>
      </c>
    </row>
    <row r="37" spans="1:12">
      <c r="A37" s="2">
        <v>185000</v>
      </c>
      <c r="B37">
        <v>25086</v>
      </c>
      <c r="C37">
        <v>2454</v>
      </c>
      <c r="D37">
        <v>2</v>
      </c>
      <c r="E37">
        <v>2</v>
      </c>
      <c r="F37" s="3">
        <v>0.55700000000000005</v>
      </c>
      <c r="G37">
        <v>0</v>
      </c>
      <c r="H37">
        <v>0</v>
      </c>
      <c r="I37">
        <v>1</v>
      </c>
      <c r="J37">
        <v>0</v>
      </c>
      <c r="K37" s="2">
        <v>52896</v>
      </c>
      <c r="L37" s="3">
        <v>0.53100000000000003</v>
      </c>
    </row>
    <row r="38" spans="1:12">
      <c r="A38" s="2">
        <v>126000</v>
      </c>
      <c r="B38">
        <v>12900</v>
      </c>
      <c r="C38">
        <v>1584</v>
      </c>
      <c r="D38">
        <v>3</v>
      </c>
      <c r="E38">
        <v>2</v>
      </c>
      <c r="F38" s="3">
        <v>0.55700000000000005</v>
      </c>
      <c r="G38">
        <v>0</v>
      </c>
      <c r="H38">
        <v>0</v>
      </c>
      <c r="I38">
        <v>1</v>
      </c>
      <c r="J38">
        <v>0</v>
      </c>
      <c r="K38" s="2">
        <v>52896</v>
      </c>
      <c r="L38" s="3">
        <v>0.53100000000000003</v>
      </c>
    </row>
    <row r="39" spans="1:12">
      <c r="A39" s="2">
        <v>120000</v>
      </c>
      <c r="B39">
        <v>14400</v>
      </c>
      <c r="C39">
        <v>3286</v>
      </c>
      <c r="D39">
        <v>5</v>
      </c>
      <c r="E39">
        <v>5</v>
      </c>
      <c r="F39" s="3">
        <v>0.55700000000000005</v>
      </c>
      <c r="G39">
        <v>0</v>
      </c>
      <c r="H39">
        <v>0</v>
      </c>
      <c r="I39">
        <v>1</v>
      </c>
      <c r="J39">
        <v>0</v>
      </c>
      <c r="K39" s="2">
        <v>52896</v>
      </c>
      <c r="L39" s="3">
        <v>0.53100000000000003</v>
      </c>
    </row>
    <row r="40" spans="1:12">
      <c r="A40" s="2">
        <v>459000</v>
      </c>
      <c r="B40">
        <v>48784</v>
      </c>
      <c r="C40">
        <v>3130</v>
      </c>
      <c r="D40">
        <v>4</v>
      </c>
      <c r="E40">
        <v>2.5</v>
      </c>
      <c r="F40" s="3">
        <v>0.55700000000000005</v>
      </c>
      <c r="G40">
        <v>0</v>
      </c>
      <c r="H40">
        <v>0</v>
      </c>
      <c r="I40">
        <v>1</v>
      </c>
      <c r="J40">
        <v>0</v>
      </c>
      <c r="K40" s="2">
        <v>52896</v>
      </c>
      <c r="L40" s="3">
        <v>0.53100000000000003</v>
      </c>
    </row>
    <row r="41" spans="1:12">
      <c r="A41" s="2">
        <v>95000</v>
      </c>
      <c r="B41">
        <v>15000</v>
      </c>
      <c r="C41">
        <v>2148</v>
      </c>
      <c r="D41">
        <v>4</v>
      </c>
      <c r="E41">
        <v>2.5</v>
      </c>
      <c r="F41" s="3">
        <v>0.55700000000000005</v>
      </c>
      <c r="G41">
        <v>0</v>
      </c>
      <c r="H41">
        <v>0</v>
      </c>
      <c r="I41">
        <v>1</v>
      </c>
      <c r="J41">
        <v>0</v>
      </c>
      <c r="K41" s="2">
        <v>52896</v>
      </c>
      <c r="L41" s="3">
        <v>0.53100000000000003</v>
      </c>
    </row>
    <row r="42" spans="1:12">
      <c r="A42" s="2">
        <v>178000</v>
      </c>
      <c r="B42">
        <v>8775</v>
      </c>
      <c r="C42">
        <v>1644</v>
      </c>
      <c r="D42">
        <v>4</v>
      </c>
      <c r="E42">
        <v>2</v>
      </c>
      <c r="F42" s="3">
        <v>0.55700000000000005</v>
      </c>
      <c r="G42">
        <v>0</v>
      </c>
      <c r="H42">
        <v>0</v>
      </c>
      <c r="I42">
        <v>1</v>
      </c>
      <c r="J42">
        <v>0</v>
      </c>
      <c r="K42" s="2">
        <v>52896</v>
      </c>
      <c r="L42" s="3">
        <v>0.53100000000000003</v>
      </c>
    </row>
    <row r="43" spans="1:12">
      <c r="A43" s="2">
        <v>108900</v>
      </c>
      <c r="B43">
        <v>660</v>
      </c>
      <c r="C43">
        <v>1094</v>
      </c>
      <c r="D43">
        <v>3</v>
      </c>
      <c r="E43">
        <v>1</v>
      </c>
      <c r="F43" s="3">
        <v>0.55700000000000005</v>
      </c>
      <c r="G43">
        <v>0</v>
      </c>
      <c r="H43">
        <v>0</v>
      </c>
      <c r="I43">
        <v>1</v>
      </c>
      <c r="J43">
        <v>0</v>
      </c>
      <c r="K43" s="2">
        <v>52896</v>
      </c>
      <c r="L43" s="3">
        <v>0.53100000000000003</v>
      </c>
    </row>
    <row r="44" spans="1:12">
      <c r="A44" s="2">
        <v>75000</v>
      </c>
      <c r="B44">
        <v>4800</v>
      </c>
      <c r="C44">
        <v>768</v>
      </c>
      <c r="D44">
        <v>2</v>
      </c>
      <c r="E44">
        <v>1</v>
      </c>
      <c r="F44" s="3">
        <v>0.55700000000000005</v>
      </c>
      <c r="G44">
        <v>0</v>
      </c>
      <c r="H44">
        <v>0</v>
      </c>
      <c r="I44">
        <v>1</v>
      </c>
      <c r="J44">
        <v>0</v>
      </c>
      <c r="K44" s="2">
        <v>52896</v>
      </c>
      <c r="L44" s="3">
        <v>0.53100000000000003</v>
      </c>
    </row>
    <row r="45" spans="1:12">
      <c r="A45" s="2">
        <v>157500</v>
      </c>
      <c r="B45">
        <v>10965</v>
      </c>
      <c r="C45">
        <v>1736</v>
      </c>
      <c r="D45">
        <v>4</v>
      </c>
      <c r="E45">
        <v>2</v>
      </c>
      <c r="F45" s="3">
        <v>0.55700000000000005</v>
      </c>
      <c r="G45">
        <v>0</v>
      </c>
      <c r="H45">
        <v>0</v>
      </c>
      <c r="I45">
        <v>1</v>
      </c>
      <c r="J45">
        <v>0</v>
      </c>
      <c r="K45" s="2">
        <v>52896</v>
      </c>
      <c r="L45" s="3">
        <v>0.53100000000000003</v>
      </c>
    </row>
    <row r="46" spans="1:12">
      <c r="A46" s="2">
        <v>245000</v>
      </c>
      <c r="B46">
        <v>41832</v>
      </c>
      <c r="C46">
        <v>2228</v>
      </c>
      <c r="D46">
        <v>4</v>
      </c>
      <c r="E46">
        <v>2.5</v>
      </c>
      <c r="F46" s="3">
        <v>0.55700000000000005</v>
      </c>
      <c r="G46">
        <v>0</v>
      </c>
      <c r="H46">
        <v>0</v>
      </c>
      <c r="I46">
        <v>1</v>
      </c>
      <c r="J46">
        <v>0</v>
      </c>
      <c r="K46" s="2">
        <v>52896</v>
      </c>
      <c r="L46" s="3">
        <v>0.53100000000000003</v>
      </c>
    </row>
    <row r="47" spans="1:12">
      <c r="A47" s="2">
        <v>135000</v>
      </c>
      <c r="B47">
        <v>25000</v>
      </c>
      <c r="C47">
        <v>1715</v>
      </c>
      <c r="D47">
        <v>4</v>
      </c>
      <c r="E47">
        <v>1.5</v>
      </c>
      <c r="F47" s="3">
        <v>0.66200000000000003</v>
      </c>
      <c r="G47">
        <v>0</v>
      </c>
      <c r="H47">
        <v>0</v>
      </c>
      <c r="I47">
        <v>0</v>
      </c>
      <c r="J47">
        <v>1</v>
      </c>
      <c r="K47" s="2">
        <v>64848</v>
      </c>
      <c r="L47" s="3">
        <v>0.65800000000000003</v>
      </c>
    </row>
    <row r="48" spans="1:12">
      <c r="A48" s="2">
        <v>70000</v>
      </c>
      <c r="B48">
        <v>12000</v>
      </c>
      <c r="C48">
        <v>1275</v>
      </c>
      <c r="D48">
        <v>4</v>
      </c>
      <c r="E48">
        <v>1</v>
      </c>
      <c r="F48" s="3">
        <v>0.66200000000000003</v>
      </c>
      <c r="G48">
        <v>0</v>
      </c>
      <c r="H48">
        <v>0</v>
      </c>
      <c r="I48">
        <v>0</v>
      </c>
      <c r="J48">
        <v>1</v>
      </c>
      <c r="K48" s="2">
        <v>64848</v>
      </c>
      <c r="L48" s="3">
        <v>0.65800000000000003</v>
      </c>
    </row>
    <row r="49" spans="1:12">
      <c r="A49" s="2">
        <v>70000</v>
      </c>
      <c r="B49">
        <v>6750</v>
      </c>
      <c r="C49">
        <v>1236</v>
      </c>
      <c r="D49">
        <v>3</v>
      </c>
      <c r="E49">
        <v>2</v>
      </c>
      <c r="F49" s="3">
        <v>0.66200000000000003</v>
      </c>
      <c r="G49">
        <v>0</v>
      </c>
      <c r="H49">
        <v>0</v>
      </c>
      <c r="I49">
        <v>0</v>
      </c>
      <c r="J49">
        <v>1</v>
      </c>
      <c r="K49" s="2">
        <v>64848</v>
      </c>
      <c r="L49" s="3">
        <v>0.65800000000000003</v>
      </c>
    </row>
    <row r="50" spans="1:12">
      <c r="A50" s="2">
        <v>177500</v>
      </c>
      <c r="B50">
        <v>34989</v>
      </c>
      <c r="C50">
        <v>2236</v>
      </c>
      <c r="D50">
        <v>4</v>
      </c>
      <c r="E50">
        <v>2.5</v>
      </c>
      <c r="F50" s="3">
        <v>0.66200000000000003</v>
      </c>
      <c r="G50">
        <v>0</v>
      </c>
      <c r="H50">
        <v>0</v>
      </c>
      <c r="I50">
        <v>0</v>
      </c>
      <c r="J50">
        <v>1</v>
      </c>
      <c r="K50" s="2">
        <v>64848</v>
      </c>
      <c r="L50" s="3">
        <v>0.65800000000000003</v>
      </c>
    </row>
    <row r="51" spans="1:12">
      <c r="A51" s="2">
        <v>187000</v>
      </c>
      <c r="B51">
        <v>21276</v>
      </c>
      <c r="C51">
        <v>2628</v>
      </c>
      <c r="D51">
        <v>4</v>
      </c>
      <c r="E51">
        <v>2.5</v>
      </c>
      <c r="F51" s="3">
        <v>0.66200000000000003</v>
      </c>
      <c r="G51">
        <v>0</v>
      </c>
      <c r="H51">
        <v>0</v>
      </c>
      <c r="I51">
        <v>0</v>
      </c>
      <c r="J51">
        <v>1</v>
      </c>
      <c r="K51" s="2">
        <v>64848</v>
      </c>
      <c r="L51" s="3">
        <v>0.65800000000000003</v>
      </c>
    </row>
    <row r="52" spans="1:12">
      <c r="A52" s="2">
        <v>285000</v>
      </c>
      <c r="B52">
        <v>5550</v>
      </c>
      <c r="C52">
        <v>2153</v>
      </c>
      <c r="D52">
        <v>3</v>
      </c>
      <c r="E52">
        <v>3</v>
      </c>
      <c r="F52" s="3">
        <v>0.66200000000000003</v>
      </c>
      <c r="G52">
        <v>0</v>
      </c>
      <c r="H52">
        <v>0</v>
      </c>
      <c r="I52">
        <v>0</v>
      </c>
      <c r="J52">
        <v>1</v>
      </c>
      <c r="K52" s="2">
        <v>64848</v>
      </c>
      <c r="L52" s="3">
        <v>0.65800000000000003</v>
      </c>
    </row>
    <row r="53" spans="1:12">
      <c r="A53" s="2">
        <v>125000</v>
      </c>
      <c r="B53">
        <v>1700</v>
      </c>
      <c r="C53">
        <v>2100</v>
      </c>
      <c r="D53">
        <v>3</v>
      </c>
      <c r="E53">
        <v>2.5</v>
      </c>
      <c r="F53" s="3">
        <v>0.66200000000000003</v>
      </c>
      <c r="G53">
        <v>0</v>
      </c>
      <c r="H53">
        <v>0</v>
      </c>
      <c r="I53">
        <v>0</v>
      </c>
      <c r="J53">
        <v>1</v>
      </c>
      <c r="K53" s="2">
        <v>64848</v>
      </c>
      <c r="L53" s="3">
        <v>0.65800000000000003</v>
      </c>
    </row>
    <row r="54" spans="1:12">
      <c r="A54" s="2">
        <v>264900</v>
      </c>
      <c r="B54">
        <v>21700</v>
      </c>
      <c r="C54">
        <v>3026</v>
      </c>
      <c r="D54">
        <v>4</v>
      </c>
      <c r="E54">
        <v>3.5</v>
      </c>
      <c r="F54" s="3">
        <v>0.66200000000000003</v>
      </c>
      <c r="G54">
        <v>0</v>
      </c>
      <c r="H54">
        <v>0</v>
      </c>
      <c r="I54">
        <v>0</v>
      </c>
      <c r="J54">
        <v>1</v>
      </c>
      <c r="K54" s="2">
        <v>64848</v>
      </c>
      <c r="L54" s="3">
        <v>0.65800000000000003</v>
      </c>
    </row>
    <row r="55" spans="1:12">
      <c r="A55" s="2">
        <v>157000</v>
      </c>
      <c r="B55">
        <v>15000</v>
      </c>
      <c r="C55">
        <v>1759</v>
      </c>
      <c r="D55">
        <v>3</v>
      </c>
      <c r="E55">
        <v>2.5</v>
      </c>
      <c r="F55" s="3">
        <v>0.66200000000000003</v>
      </c>
      <c r="G55">
        <v>0</v>
      </c>
      <c r="H55">
        <v>0</v>
      </c>
      <c r="I55">
        <v>0</v>
      </c>
      <c r="J55">
        <v>1</v>
      </c>
      <c r="K55" s="2">
        <v>64848</v>
      </c>
      <c r="L55" s="3">
        <v>0.65800000000000003</v>
      </c>
    </row>
    <row r="56" spans="1:12">
      <c r="A56" s="2">
        <v>119000</v>
      </c>
      <c r="B56">
        <v>24600</v>
      </c>
      <c r="C56">
        <v>1743</v>
      </c>
      <c r="D56">
        <v>3</v>
      </c>
      <c r="E56">
        <v>1.5</v>
      </c>
      <c r="F56" s="3">
        <v>0.66200000000000003</v>
      </c>
      <c r="G56">
        <v>0</v>
      </c>
      <c r="H56">
        <v>0</v>
      </c>
      <c r="I56">
        <v>0</v>
      </c>
      <c r="J56">
        <v>1</v>
      </c>
      <c r="K56" s="2">
        <v>64848</v>
      </c>
      <c r="L56" s="3">
        <v>0.65800000000000003</v>
      </c>
    </row>
    <row r="57" spans="1:12">
      <c r="A57" s="2">
        <v>420000</v>
      </c>
      <c r="B57">
        <v>25740</v>
      </c>
      <c r="C57">
        <v>3680</v>
      </c>
      <c r="D57">
        <v>4</v>
      </c>
      <c r="E57">
        <v>3.5</v>
      </c>
      <c r="F57" s="3">
        <v>0.66200000000000003</v>
      </c>
      <c r="G57">
        <v>0</v>
      </c>
      <c r="H57">
        <v>0</v>
      </c>
      <c r="I57">
        <v>0</v>
      </c>
      <c r="J57">
        <v>1</v>
      </c>
      <c r="K57" s="2">
        <v>64848</v>
      </c>
      <c r="L57" s="3">
        <v>0.65800000000000003</v>
      </c>
    </row>
    <row r="58" spans="1:12">
      <c r="A58" s="2">
        <v>168000</v>
      </c>
      <c r="B58">
        <v>18180</v>
      </c>
      <c r="C58">
        <v>2100</v>
      </c>
      <c r="D58">
        <v>3</v>
      </c>
      <c r="E58">
        <v>2</v>
      </c>
      <c r="F58" s="3">
        <v>0.66200000000000003</v>
      </c>
      <c r="G58">
        <v>0</v>
      </c>
      <c r="H58">
        <v>0</v>
      </c>
      <c r="I58">
        <v>0</v>
      </c>
      <c r="J58">
        <v>1</v>
      </c>
      <c r="K58" s="2">
        <v>64848</v>
      </c>
      <c r="L58" s="3">
        <v>0.65800000000000003</v>
      </c>
    </row>
    <row r="59" spans="1:12">
      <c r="A59" s="2">
        <v>105200</v>
      </c>
      <c r="B59">
        <v>18270</v>
      </c>
      <c r="C59">
        <v>1202</v>
      </c>
      <c r="D59">
        <v>2</v>
      </c>
      <c r="E59">
        <v>1</v>
      </c>
      <c r="F59" s="3">
        <v>0.66200000000000003</v>
      </c>
      <c r="G59">
        <v>0</v>
      </c>
      <c r="H59">
        <v>0</v>
      </c>
      <c r="I59">
        <v>0</v>
      </c>
      <c r="J59">
        <v>1</v>
      </c>
      <c r="K59" s="2">
        <v>64848</v>
      </c>
      <c r="L59" s="3">
        <v>0.65800000000000003</v>
      </c>
    </row>
    <row r="60" spans="1:12">
      <c r="A60" s="2">
        <v>148000</v>
      </c>
      <c r="B60">
        <v>13200</v>
      </c>
      <c r="C60">
        <v>1764</v>
      </c>
      <c r="D60">
        <v>3</v>
      </c>
      <c r="E60">
        <v>2.5</v>
      </c>
      <c r="F60" s="3">
        <v>0.66200000000000003</v>
      </c>
      <c r="G60">
        <v>0</v>
      </c>
      <c r="H60">
        <v>0</v>
      </c>
      <c r="I60">
        <v>0</v>
      </c>
      <c r="J60">
        <v>1</v>
      </c>
      <c r="K60" s="2">
        <v>64848</v>
      </c>
      <c r="L60" s="3">
        <v>0.65800000000000003</v>
      </c>
    </row>
    <row r="61" spans="1:12">
      <c r="A61" s="2">
        <v>96000</v>
      </c>
      <c r="B61">
        <v>5280</v>
      </c>
      <c r="C61">
        <v>2475</v>
      </c>
      <c r="D61">
        <v>4</v>
      </c>
      <c r="E61">
        <v>3</v>
      </c>
      <c r="F61" s="3">
        <v>0.66200000000000003</v>
      </c>
      <c r="G61">
        <v>0</v>
      </c>
      <c r="H61">
        <v>0</v>
      </c>
      <c r="I61">
        <v>0</v>
      </c>
      <c r="J61">
        <v>1</v>
      </c>
      <c r="K61" s="2">
        <v>64848</v>
      </c>
      <c r="L61" s="3">
        <v>0.65800000000000003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D10:L23"/>
  <sheetViews>
    <sheetView tabSelected="1" topLeftCell="B1" workbookViewId="0">
      <selection activeCell="I19" sqref="I19"/>
    </sheetView>
  </sheetViews>
  <sheetFormatPr defaultRowHeight="12.75"/>
  <cols>
    <col min="3" max="3" width="10" customWidth="1"/>
  </cols>
  <sheetData>
    <row r="10" spans="4:12" ht="38.25">
      <c r="D10" t="s">
        <v>37</v>
      </c>
      <c r="F10" t="s">
        <v>36</v>
      </c>
      <c r="H10" t="s">
        <v>3</v>
      </c>
      <c r="J10" t="s">
        <v>4</v>
      </c>
      <c r="L10" s="1" t="s">
        <v>38</v>
      </c>
    </row>
    <row r="12" spans="4:12">
      <c r="D12" s="8">
        <f>FINAL!C29</f>
        <v>14000</v>
      </c>
      <c r="F12" s="8">
        <v>2600</v>
      </c>
      <c r="H12" s="8">
        <v>4</v>
      </c>
      <c r="J12" s="8">
        <f>FINAL!C32</f>
        <v>3.5</v>
      </c>
      <c r="L12" s="9">
        <f>FINAL!C33</f>
        <v>0.6</v>
      </c>
    </row>
    <row r="22" spans="10:10">
      <c r="J22" t="s">
        <v>39</v>
      </c>
    </row>
    <row r="23" spans="10:10">
      <c r="J23" s="8">
        <f>FINAL!B39</f>
        <v>201947.21822317084</v>
      </c>
    </row>
  </sheetData>
  <phoneticPr fontId="2" type="noConversion"/>
  <pageMargins left="0.75" right="0.75" top="1" bottom="1" header="0.5" footer="0.5"/>
  <headerFooter alignWithMargins="0"/>
  <legacy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Sheet5</vt:lpstr>
      <vt:lpstr>FINAL</vt:lpstr>
      <vt:lpstr>Sheet1</vt:lpstr>
      <vt:lpstr>Input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2004-04-28T16:45:45Z</dcterms:created>
  <dcterms:modified xsi:type="dcterms:W3CDTF">2011-04-26T19:50:05Z</dcterms:modified>
</cp:coreProperties>
</file>