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9995" windowHeight="9465" activeTab="3"/>
  </bookViews>
  <sheets>
    <sheet name="JPM data" sheetId="2" r:id="rId1"/>
    <sheet name="C data" sheetId="1" r:id="rId2"/>
    <sheet name="CB_DATA_" sheetId="4" state="veryHidden" r:id="rId3"/>
    <sheet name="Sheet3" sheetId="3" r:id="rId4"/>
  </sheets>
  <definedNames>
    <definedName name="CB_00d1afcf087f4a44b0818621c772fcef" localSheetId="3" hidden="1">Sheet3!$H$63</definedName>
    <definedName name="CB_065bd4a148754f4aa279583af14070d5" localSheetId="3" hidden="1">Sheet3!$B$34</definedName>
    <definedName name="CB_087439b431144474ab1648709b24071f" localSheetId="3" hidden="1">Sheet3!$B$15</definedName>
    <definedName name="CB_0884b4df583a4fb58830ac57bec037a0" localSheetId="3" hidden="1">Sheet3!$B$35</definedName>
    <definedName name="CB_09d6d072a9c546c5850dce3388bf4c6b" localSheetId="3" hidden="1">Sheet3!$H$14</definedName>
    <definedName name="CB_0ad83e7e940f4e97af4353a4cb387351" localSheetId="3" hidden="1">Sheet3!$B$20</definedName>
    <definedName name="CB_0f62b0ce55254b5a8e3aadf51b2e5982" localSheetId="3" hidden="1">Sheet3!$B$53</definedName>
    <definedName name="CB_0f8b60ad6add4affb4fe17dbd500552f" localSheetId="3" hidden="1">Sheet3!$B$30</definedName>
    <definedName name="CB_0fdaeaa9fea940149c4cccb721e22fd3" localSheetId="3" hidden="1">Sheet3!$B$50</definedName>
    <definedName name="CB_12edf957b082406f961458d4c15e15b4" localSheetId="3" hidden="1">Sheet3!$B$62</definedName>
    <definedName name="CB_144565bb7b2b4080a7593889646a849e" localSheetId="3" hidden="1">Sheet3!$H$51</definedName>
    <definedName name="CB_1699b74963b449b48ad460b62c1d26dd" localSheetId="3" hidden="1">Sheet3!$H$65</definedName>
    <definedName name="CB_16e68ef6715345308a89ce42b169b095" localSheetId="3" hidden="1">Sheet3!$D$72</definedName>
    <definedName name="CB_183c6fb4377b4e508a97ea8cd96cb0ba" localSheetId="3" hidden="1">Sheet3!$H$52</definedName>
    <definedName name="CB_18996f2730b645ac9561e926dde27b88" localSheetId="3" hidden="1">Sheet3!$H$19</definedName>
    <definedName name="CB_18da3488e6bd419eb71378db0c26bc77" localSheetId="3" hidden="1">Sheet3!$H$45</definedName>
    <definedName name="CB_1a3f1ca3ea5e425182cc4c593b71168b" localSheetId="3" hidden="1">Sheet3!$B$12</definedName>
    <definedName name="CB_1e972236d42f43af8ceae0c99b0b96dd" localSheetId="3" hidden="1">Sheet3!$B$66</definedName>
    <definedName name="CB_1ea1f689588747cb9cefea28791d5762" localSheetId="3" hidden="1">Sheet3!$H$11</definedName>
    <definedName name="CB_1eb698f4faee42f4ae8dcafcefa8c882" localSheetId="3" hidden="1">Sheet3!$H$13</definedName>
    <definedName name="CB_21065b729b2c432fb4dfbdabd785db13" localSheetId="3" hidden="1">Sheet3!$B$58</definedName>
    <definedName name="CB_224fd148de1a4ff0879bf1973f07a7e7" localSheetId="3" hidden="1">Sheet3!$B$24</definedName>
    <definedName name="CB_24a4c6690ec944d8a09ba9ec20acd2b6" localSheetId="3" hidden="1">Sheet3!$M$72</definedName>
    <definedName name="CB_26af0284e0c645d4bc443af406b3be70" localSheetId="3" hidden="1">Sheet3!$H$55</definedName>
    <definedName name="CB_27d5c1f1c7e34728bfe26ef7ea7a92b5" localSheetId="3" hidden="1">Sheet3!$H$25</definedName>
    <definedName name="CB_2aad07dccbe64d748e815b63f5f28b69" localSheetId="3" hidden="1">Sheet3!$H$35</definedName>
    <definedName name="CB_2b7af06efd054544a24e7e80b90279e9" localSheetId="3" hidden="1">Sheet3!$H$17</definedName>
    <definedName name="CB_3265a1c2751847919c5e7660d7725892" localSheetId="3" hidden="1">Sheet3!$B$40</definedName>
    <definedName name="CB_3565d30fe5664a2ea8ff1e054e40bc17" localSheetId="3" hidden="1">Sheet3!$B$22</definedName>
    <definedName name="CB_3589d3e174924aa4b8d062d2d83c28c1" localSheetId="3" hidden="1">Sheet3!$B$11</definedName>
    <definedName name="CB_3bb7eed95b604d2c942f9a2e832a245e" localSheetId="3" hidden="1">Sheet3!$B$18</definedName>
    <definedName name="CB_3eba0b6ba2a04a1097988333c34aa793" localSheetId="3" hidden="1">Sheet3!$B$60</definedName>
    <definedName name="CB_3eca4e34bafa4733836719864a8c0f75" localSheetId="3" hidden="1">Sheet3!$B$14</definedName>
    <definedName name="CB_40c604ec8ca1483cb18f7352af038267" localSheetId="3" hidden="1">Sheet3!$H$66</definedName>
    <definedName name="CB_42ca73ed064844d4b51518ee670619e8" localSheetId="2" hidden="1">#N/A</definedName>
    <definedName name="CB_441d720e0ebc4ef9a737cdcd43e71db8" localSheetId="3" hidden="1">Sheet3!$B$37</definedName>
    <definedName name="CB_46063eaa5e5d4f43897e5261befd4287" localSheetId="3" hidden="1">Sheet3!$H$58</definedName>
    <definedName name="CB_46ad7fe4a010415e954566126c07a3cf" localSheetId="3" hidden="1">Sheet3!$B$25</definedName>
    <definedName name="CB_47f1a86bd79448aa87dbe08465921289" localSheetId="3" hidden="1">Sheet3!$B$36</definedName>
    <definedName name="CB_4896693a0efc4975a2bc09e528f41e6a" localSheetId="3" hidden="1">Sheet3!$H$29</definedName>
    <definedName name="CB_48c92f9a19f74dc7a1d3a3a43bbf366c" localSheetId="3" hidden="1">Sheet3!$B$67</definedName>
    <definedName name="CB_4e40121236e24cf28ba91674cd92f92a" localSheetId="3" hidden="1">Sheet3!$H$60</definedName>
    <definedName name="CB_50a847a65dcb408f907b5b5bbb8fcb33" localSheetId="3" hidden="1">Sheet3!$H$20</definedName>
    <definedName name="CB_547a710f1f524ba0994035633c3ab3a8" localSheetId="3" hidden="1">Sheet3!$H$12</definedName>
    <definedName name="CB_577b785ceeff40e391d403a0e16f21b0" localSheetId="3" hidden="1">Sheet3!$B$48</definedName>
    <definedName name="CB_5790d7b83a314c04bd1a44482840b490" localSheetId="2" hidden="1">#N/A</definedName>
    <definedName name="CB_59de92f22ae0436d8ed7c1fed4c9cfe8" localSheetId="3" hidden="1">Sheet3!$H$38</definedName>
    <definedName name="CB_5b55526fa14a4fa198fdf8717314af69" localSheetId="3" hidden="1">Sheet3!$H$56</definedName>
    <definedName name="CB_5c79ea6f8f334a0a8a6abc6ca3585d3b" localSheetId="3" hidden="1">Sheet3!$B$45</definedName>
    <definedName name="CB_5d5b0b4458bd44bea403fbf19dd8eb2e" localSheetId="3" hidden="1">Sheet3!$H$8</definedName>
    <definedName name="CB_62692a34d47245a29370136abf451a2b" localSheetId="3" hidden="1">Sheet3!$B$59</definedName>
    <definedName name="CB_6b3c568da5264fc5a45caf7a76d5bab6" localSheetId="3" hidden="1">Sheet3!$B$21</definedName>
    <definedName name="CB_6b99f636f39244a9acbd8b633c923fa8" localSheetId="3" hidden="1">Sheet3!$J$72</definedName>
    <definedName name="CB_6c4d0ff9f3114eeda4a9ef8a8ff833ba" localSheetId="3" hidden="1">Sheet3!$H$26</definedName>
    <definedName name="CB_6e05a7f35a5340d6a04fc2b20f0b3903" localSheetId="3" hidden="1">Sheet3!$B$38</definedName>
    <definedName name="CB_6ee204f01e07459b8736dc61483d8f33" localSheetId="3" hidden="1">Sheet3!$H$18</definedName>
    <definedName name="CB_6f5fde71b0374235b4f7107aa198f01d" localSheetId="3" hidden="1">Sheet3!$H$62</definedName>
    <definedName name="CB_71f914f0510a4541a7409580a3e161c2" localSheetId="3" hidden="1">Sheet3!$H$22</definedName>
    <definedName name="CB_7278a58ae55c47ffa63120d900851582" localSheetId="3" hidden="1">Sheet3!$B$19</definedName>
    <definedName name="CB_75521d9bb41f4dcc8b50b679b5aa768d" localSheetId="3" hidden="1">Sheet3!$H$42</definedName>
    <definedName name="CB_76968f006b0f4cc598d7c17997f63ff2" localSheetId="3" hidden="1">Sheet3!$H$33</definedName>
    <definedName name="CB_76dce6020e934e41acac7fcf65210b9c" localSheetId="3" hidden="1">Sheet3!$B$28</definedName>
    <definedName name="CB_78487e65c72a4d3b858497c889447436" localSheetId="3" hidden="1">Sheet3!$B$54</definedName>
    <definedName name="CB_78c32ed016b14c1f86d46441ca611f78" localSheetId="3" hidden="1">Sheet3!$H$24</definedName>
    <definedName name="CB_7ba51a87af4e4360add80c7606fdcc97" localSheetId="3" hidden="1">Sheet3!$H$31</definedName>
    <definedName name="CB_848bb004ffa8457bb0eb4d1b3c0e8e43" localSheetId="3" hidden="1">Sheet3!$H$54</definedName>
    <definedName name="CB_885b0c58e7004e3aab8b947e2c9f5191" localSheetId="3" hidden="1">Sheet3!$B$57</definedName>
    <definedName name="CB_8d2982d4a3874a779422afc53b621222" localSheetId="3" hidden="1">Sheet3!$H$28</definedName>
    <definedName name="CB_8e753948d6c1479286492170a62261ad" localSheetId="3" hidden="1">Sheet3!$H$44</definedName>
    <definedName name="CB_9037f8e341414d5cb2d1858387c3f60e" localSheetId="3" hidden="1">Sheet3!$H$48</definedName>
    <definedName name="CB_90494f3b397642a7afb4696610b02096" localSheetId="3" hidden="1">Sheet3!$B$32</definedName>
    <definedName name="CB_90b08594985d4ae1835323daeb2e899c" localSheetId="3" hidden="1">Sheet3!$B$51</definedName>
    <definedName name="CB_934c0db129954ca6b2dd5b5505120b8b" localSheetId="3" hidden="1">Sheet3!$H$21</definedName>
    <definedName name="CB_9a91786368f74e998ec7262eff4aab54" localSheetId="3" hidden="1">Sheet3!$H$16</definedName>
    <definedName name="CB_9bac8d538a4140d4b68770e16a59e60b" localSheetId="3" hidden="1">Sheet3!$H$23</definedName>
    <definedName name="CB_a0b22dca682240c3bf36e3e27984bcce" localSheetId="3" hidden="1">Sheet3!$B$23</definedName>
    <definedName name="CB_a23096b0ee354c2b81b0bea688e5b5f5" localSheetId="3" hidden="1">Sheet3!$B$8</definedName>
    <definedName name="CB_a2d3bf18f0aa4fa6a599a61e269ea461" localSheetId="3" hidden="1">Sheet3!$H$32</definedName>
    <definedName name="CB_a42d1d76043241d39dc553d86f99c4dc" localSheetId="3" hidden="1">Sheet3!$B$61</definedName>
    <definedName name="CB_a469e5e1b9e84a7a912ed8e01d07eca5" localSheetId="3" hidden="1">Sheet3!$H$57</definedName>
    <definedName name="CB_a64ac53cdfaf4ca5809dc76fe6e93bab" localSheetId="3" hidden="1">Sheet3!$H$49</definedName>
    <definedName name="CB_a80c5579757d42d6a01b1fed0adcd210" localSheetId="3" hidden="1">Sheet3!$B$42</definedName>
    <definedName name="CB_a881939f7ee2475c8b90f458185bb149" localSheetId="3" hidden="1">Sheet3!$H$34</definedName>
    <definedName name="CB_a9f97f8810b641189a8c64b461869d00" localSheetId="3" hidden="1">Sheet3!$B$16</definedName>
    <definedName name="CB_aaa4bbc338874683aa857629c1587cc5" localSheetId="3" hidden="1">Sheet3!$H$47</definedName>
    <definedName name="CB_b2016953806b4b03889f4c596646f72d" localSheetId="3" hidden="1">Sheet3!$B$65</definedName>
    <definedName name="CB_b23e77ba9abe42bfb2baa9f4d2b780e9" localSheetId="3" hidden="1">Sheet3!$H$46</definedName>
    <definedName name="CB_b413a435048d427f9705c949a86b185b" localSheetId="3" hidden="1">Sheet3!$H$50</definedName>
    <definedName name="CB_b43d7ec20ed54e19b00fe37ab3fbdffe" localSheetId="3" hidden="1">Sheet3!$B$31</definedName>
    <definedName name="CB_b44a1610f5144195935512d18cafa602" localSheetId="3" hidden="1">Sheet3!$H$43</definedName>
    <definedName name="CB_b603a0c57ef04e42acc799e74dfe2e39" localSheetId="3" hidden="1">Sheet3!$H$15</definedName>
    <definedName name="CB_b9a30cdeeaae4c2c95341f256c83642a" localSheetId="3" hidden="1">Sheet3!$B$46</definedName>
    <definedName name="CB_bc5f343a18b24a74ac1ba2105ffdb396" localSheetId="3" hidden="1">Sheet3!$B$10</definedName>
    <definedName name="CB_bda4bee6e77b4c62ade52edad00248a1" localSheetId="3" hidden="1">Sheet3!$B$26</definedName>
    <definedName name="CB_Block_00000000000000000000000000000000" localSheetId="2" hidden="1">"'7.0.0.0"</definedName>
    <definedName name="CB_Block_00000000000000000000000000000000" localSheetId="3" hidden="1">"'7.0.0.0"</definedName>
    <definedName name="CB_Block_00000000000000000000000000000001" localSheetId="2" hidden="1">"'635514685499848619"</definedName>
    <definedName name="CB_Block_00000000000000000000000000000001" localSheetId="3" hidden="1">"'635514685501408619"</definedName>
    <definedName name="CB_Block_00000000000000000000000000000003" localSheetId="2" hidden="1">"'11.1.3708.0"</definedName>
    <definedName name="CB_Block_00000000000000000000000000000003" localSheetId="3" hidden="1">"'11.1.3708.0"</definedName>
    <definedName name="CB_BlockExt_00000000000000000000000000000003" localSheetId="2" hidden="1">"'11.1.2.3.500"</definedName>
    <definedName name="CB_BlockExt_00000000000000000000000000000003" localSheetId="3" hidden="1">"'11.1.2.3.500"</definedName>
    <definedName name="CB_c50ffd1fa82546cdb9760de423b71e49" localSheetId="3" hidden="1">Sheet3!$B$47</definedName>
    <definedName name="CB_c580335749e14878829bcd8b3d122a8e" localSheetId="3" hidden="1">Sheet3!$H$36</definedName>
    <definedName name="CB_c6b50effa71749a28db240882f947f85" localSheetId="3" hidden="1">Sheet3!$H$53</definedName>
    <definedName name="CB_c9fc129c7bb24c23b810aebb2647c689" localSheetId="3" hidden="1">Sheet3!$B$64</definedName>
    <definedName name="CB_ca6bd64c954f465685406b8d54f0f60b" localSheetId="3" hidden="1">Sheet3!$H$39</definedName>
    <definedName name="CB_cc3b7e4d605b405e934b9ad85be4dc18" localSheetId="3" hidden="1">Sheet3!$H$67</definedName>
    <definedName name="CB_cdc74e1b06cb413482241f7143f4ccb5" localSheetId="3" hidden="1">Sheet3!$B$33</definedName>
    <definedName name="CB_ceb9e0b7450442d0aaa0440144af7cb7" localSheetId="3" hidden="1">Sheet3!$B$9</definedName>
    <definedName name="CB_d176e01b9fff47309b1e8485fdb80a66" localSheetId="3" hidden="1">Sheet3!$H$30</definedName>
    <definedName name="CB_d3688f64a15f46f79fd231cd2762a228" localSheetId="3" hidden="1">Sheet3!$B$43</definedName>
    <definedName name="CB_d3bbc701f7d341c89dd3cb32ae9c838b" localSheetId="3" hidden="1">Sheet3!$H$27</definedName>
    <definedName name="CB_d40675ec2e3c496d892381420b3c2be8" localSheetId="3" hidden="1">Sheet3!$B$63</definedName>
    <definedName name="CB_d446e33bbae349fe9314e4cf579c778e" localSheetId="3" hidden="1">Sheet3!$B$27</definedName>
    <definedName name="CB_d56c471558d549668a22d6a97ee45942" localSheetId="3" hidden="1">Sheet3!$B$13</definedName>
    <definedName name="CB_d63429bdf0aa4713a7557d4171af8fd1" localSheetId="3" hidden="1">Sheet3!$H$9</definedName>
    <definedName name="CB_d99e50ef4667451e9f972d0026250e91" localSheetId="3" hidden="1">Sheet3!$B$41</definedName>
    <definedName name="CB_db38b9a11d644048816f117cc45b3709" localSheetId="3" hidden="1">Sheet3!$B$17</definedName>
    <definedName name="CB_dbf16f311a354df3a022ea04c164b674" localSheetId="3" hidden="1">Sheet3!$B$44</definedName>
    <definedName name="CB_debff9acd02e4524acd8d1e6b48f2e16" localSheetId="3" hidden="1">Sheet3!$B$52</definedName>
    <definedName name="CB_e1b27ad0a0cb43a8aaa8eb7e10e8c18a" localSheetId="3" hidden="1">Sheet3!$H$61</definedName>
    <definedName name="CB_e2155c8105744229907d9574e28a0cab" localSheetId="3" hidden="1">Sheet3!$B$56</definedName>
    <definedName name="CB_e32cab3cdfc749a394391cae2da9ff32" localSheetId="3" hidden="1">Sheet3!$B$39</definedName>
    <definedName name="CB_e4ec619e12224093bb03fe472920a8c2" localSheetId="3" hidden="1">Sheet3!$B$55</definedName>
    <definedName name="CB_e503581251544032bfa07c7c13a5e2d1" localSheetId="3" hidden="1">Sheet3!$H$59</definedName>
    <definedName name="CB_e697da0abc8340bc96c1bd86d0908397" localSheetId="3" hidden="1">Sheet3!$H$41</definedName>
    <definedName name="CB_ed235be3d7b3465aac2a09e0cfd388cb" localSheetId="3" hidden="1">Sheet3!$H$37</definedName>
    <definedName name="CB_f1502ed728db4101a26cf56df7c545c0" localSheetId="3" hidden="1">Sheet3!$H$10</definedName>
    <definedName name="CB_f6b996585789409db3d022c363b3713b" localSheetId="3" hidden="1">Sheet3!$H$64</definedName>
    <definedName name="CB_fe140e4e477e438f8a1a84fefe5070ef" localSheetId="3" hidden="1">Sheet3!$B$29</definedName>
    <definedName name="CB_fe449126ac8443feb6d7dca69546cc6a" localSheetId="3" hidden="1">Sheet3!$B$49</definedName>
    <definedName name="CB_fef0b32293f24c25a139519565842fe7" localSheetId="3" hidden="1">Sheet3!$H$40</definedName>
    <definedName name="CBWorkbookPriority" localSheetId="2" hidden="1">-504415719</definedName>
    <definedName name="CBx_3b53b1860f60492f82c2bebce5ca361e" localSheetId="2" hidden="1">"'CB_DATA_'!$A$1"</definedName>
    <definedName name="CBx_42d1b6487b364ac7a2fe9795a3a3f5c1" localSheetId="2" hidden="1">"'Sheet3'!$A$1"</definedName>
    <definedName name="CBx_Sheet_Guid" localSheetId="2" hidden="1">"'3b53b186-0f60-492f-82c2-bebce5ca361e"</definedName>
    <definedName name="CBx_Sheet_Guid" localSheetId="3" hidden="1">"'42d1b648-7b36-4ac7-a2fe-9795a3a3f5c1"</definedName>
    <definedName name="CBx_SheetRef" localSheetId="2" hidden="1">CB_DATA_!$A$14</definedName>
    <definedName name="CBx_SheetRef" localSheetId="3" hidden="1">CB_DATA_!$B$14</definedName>
    <definedName name="CBx_StorageType" localSheetId="2" hidden="1">2</definedName>
    <definedName name="CBx_StorageType" localSheetId="3" hidden="1">2</definedName>
  </definedNames>
  <calcPr calcId="145621"/>
</workbook>
</file>

<file path=xl/calcChain.xml><?xml version="1.0" encoding="utf-8"?>
<calcChain xmlns="http://schemas.openxmlformats.org/spreadsheetml/2006/main">
  <c r="M70" i="3" l="1"/>
  <c r="H126" i="2" l="1"/>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2" i="2"/>
  <c r="J3" i="3"/>
  <c r="B11" i="4"/>
  <c r="A11" i="4"/>
  <c r="I8" i="3" l="1"/>
  <c r="J8" i="3" s="1"/>
  <c r="C8" i="3"/>
  <c r="H125"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2" i="1"/>
  <c r="I9" i="3" l="1"/>
  <c r="J9" i="3" s="1"/>
  <c r="C9" i="3"/>
  <c r="D8" i="3"/>
  <c r="I10" i="3" l="1"/>
  <c r="J10" i="3" s="1"/>
  <c r="D9" i="3"/>
  <c r="C10" i="3"/>
  <c r="I11" i="3" l="1"/>
  <c r="J11" i="3" s="1"/>
  <c r="C11" i="3"/>
  <c r="D10" i="3"/>
  <c r="I12" i="3" l="1"/>
  <c r="J12" i="3" s="1"/>
  <c r="C12" i="3"/>
  <c r="D11" i="3"/>
  <c r="I13" i="3" l="1"/>
  <c r="J13" i="3" s="1"/>
  <c r="C13" i="3"/>
  <c r="D12" i="3"/>
  <c r="I14" i="3" l="1"/>
  <c r="I15" i="3" s="1"/>
  <c r="C14" i="3"/>
  <c r="D13" i="3"/>
  <c r="J14" i="3" l="1"/>
  <c r="J15" i="3"/>
  <c r="I16" i="3"/>
  <c r="C15" i="3"/>
  <c r="D14" i="3"/>
  <c r="J16" i="3" l="1"/>
  <c r="I17" i="3"/>
  <c r="C16" i="3"/>
  <c r="D15" i="3"/>
  <c r="J17" i="3" l="1"/>
  <c r="I18" i="3"/>
  <c r="C17" i="3"/>
  <c r="D16" i="3"/>
  <c r="I19" i="3" l="1"/>
  <c r="J18" i="3"/>
  <c r="C18" i="3"/>
  <c r="D17" i="3"/>
  <c r="J19" i="3" l="1"/>
  <c r="I20" i="3"/>
  <c r="C19" i="3"/>
  <c r="D18" i="3"/>
  <c r="J20" i="3" l="1"/>
  <c r="I21" i="3"/>
  <c r="C20" i="3"/>
  <c r="D19" i="3"/>
  <c r="J21" i="3" l="1"/>
  <c r="I22" i="3"/>
  <c r="C21" i="3"/>
  <c r="D20" i="3"/>
  <c r="I23" i="3" l="1"/>
  <c r="J22" i="3"/>
  <c r="C22" i="3"/>
  <c r="D21" i="3"/>
  <c r="J23" i="3" l="1"/>
  <c r="I24" i="3"/>
  <c r="C23" i="3"/>
  <c r="D22" i="3"/>
  <c r="J24" i="3" l="1"/>
  <c r="I25" i="3"/>
  <c r="C24" i="3"/>
  <c r="D23" i="3"/>
  <c r="J25" i="3" l="1"/>
  <c r="I26" i="3"/>
  <c r="C25" i="3"/>
  <c r="D24" i="3"/>
  <c r="I27" i="3" l="1"/>
  <c r="J26" i="3"/>
  <c r="C26" i="3"/>
  <c r="D25" i="3"/>
  <c r="J27" i="3" l="1"/>
  <c r="I28" i="3"/>
  <c r="C27" i="3"/>
  <c r="D26" i="3"/>
  <c r="I29" i="3" l="1"/>
  <c r="J28" i="3"/>
  <c r="C28" i="3"/>
  <c r="D27" i="3"/>
  <c r="J29" i="3" l="1"/>
  <c r="I30" i="3"/>
  <c r="C29" i="3"/>
  <c r="D28" i="3"/>
  <c r="J30" i="3" l="1"/>
  <c r="I31" i="3"/>
  <c r="C30" i="3"/>
  <c r="D29" i="3"/>
  <c r="J31" i="3" l="1"/>
  <c r="I32" i="3"/>
  <c r="C31" i="3"/>
  <c r="D30" i="3"/>
  <c r="I33" i="3" l="1"/>
  <c r="J32" i="3"/>
  <c r="C32" i="3"/>
  <c r="D31" i="3"/>
  <c r="J33" i="3" l="1"/>
  <c r="I34" i="3"/>
  <c r="C33" i="3"/>
  <c r="D32" i="3"/>
  <c r="J34" i="3" l="1"/>
  <c r="I35" i="3"/>
  <c r="C34" i="3"/>
  <c r="D33" i="3"/>
  <c r="J35" i="3" l="1"/>
  <c r="I36" i="3"/>
  <c r="C35" i="3"/>
  <c r="D34" i="3"/>
  <c r="I37" i="3" l="1"/>
  <c r="J36" i="3"/>
  <c r="C36" i="3"/>
  <c r="D35" i="3"/>
  <c r="J37" i="3" l="1"/>
  <c r="I38" i="3"/>
  <c r="C37" i="3"/>
  <c r="D36" i="3"/>
  <c r="J38" i="3" l="1"/>
  <c r="I39" i="3"/>
  <c r="C38" i="3"/>
  <c r="D37" i="3"/>
  <c r="J39" i="3" l="1"/>
  <c r="I40" i="3"/>
  <c r="C39" i="3"/>
  <c r="D38" i="3"/>
  <c r="I41" i="3" l="1"/>
  <c r="J40" i="3"/>
  <c r="C40" i="3"/>
  <c r="D39" i="3"/>
  <c r="J41" i="3" l="1"/>
  <c r="I42" i="3"/>
  <c r="C41" i="3"/>
  <c r="D40" i="3"/>
  <c r="I43" i="3" l="1"/>
  <c r="J42" i="3"/>
  <c r="C42" i="3"/>
  <c r="D41" i="3"/>
  <c r="J43" i="3" l="1"/>
  <c r="I44" i="3"/>
  <c r="C43" i="3"/>
  <c r="D42" i="3"/>
  <c r="J44" i="3" l="1"/>
  <c r="I45" i="3"/>
  <c r="C44" i="3"/>
  <c r="D43" i="3"/>
  <c r="J45" i="3" l="1"/>
  <c r="I46" i="3"/>
  <c r="C45" i="3"/>
  <c r="D44" i="3"/>
  <c r="I47" i="3" l="1"/>
  <c r="J46" i="3"/>
  <c r="C46" i="3"/>
  <c r="D45" i="3"/>
  <c r="J47" i="3" l="1"/>
  <c r="I48" i="3"/>
  <c r="C47" i="3"/>
  <c r="D46" i="3"/>
  <c r="I49" i="3" l="1"/>
  <c r="J48" i="3"/>
  <c r="C48" i="3"/>
  <c r="D47" i="3"/>
  <c r="J49" i="3" l="1"/>
  <c r="I50" i="3"/>
  <c r="C49" i="3"/>
  <c r="D48" i="3"/>
  <c r="I51" i="3" l="1"/>
  <c r="J50" i="3"/>
  <c r="C50" i="3"/>
  <c r="D49" i="3"/>
  <c r="J51" i="3" l="1"/>
  <c r="I52" i="3"/>
  <c r="C51" i="3"/>
  <c r="D50" i="3"/>
  <c r="I53" i="3" l="1"/>
  <c r="J52" i="3"/>
  <c r="C52" i="3"/>
  <c r="D51" i="3"/>
  <c r="J53" i="3" l="1"/>
  <c r="I54" i="3"/>
  <c r="C53" i="3"/>
  <c r="D52" i="3"/>
  <c r="I55" i="3" l="1"/>
  <c r="J54" i="3"/>
  <c r="C54" i="3"/>
  <c r="D53" i="3"/>
  <c r="J55" i="3" l="1"/>
  <c r="I56" i="3"/>
  <c r="C55" i="3"/>
  <c r="D54" i="3"/>
  <c r="I57" i="3" l="1"/>
  <c r="J56" i="3"/>
  <c r="C56" i="3"/>
  <c r="D55" i="3"/>
  <c r="J57" i="3" l="1"/>
  <c r="I58" i="3"/>
  <c r="C57" i="3"/>
  <c r="D56" i="3"/>
  <c r="I59" i="3" l="1"/>
  <c r="J58" i="3"/>
  <c r="C58" i="3"/>
  <c r="D57" i="3"/>
  <c r="J59" i="3" l="1"/>
  <c r="I60" i="3"/>
  <c r="C59" i="3"/>
  <c r="D58" i="3"/>
  <c r="I61" i="3" l="1"/>
  <c r="J60" i="3"/>
  <c r="C60" i="3"/>
  <c r="D59" i="3"/>
  <c r="J61" i="3" l="1"/>
  <c r="I62" i="3"/>
  <c r="C61" i="3"/>
  <c r="D60" i="3"/>
  <c r="I63" i="3" l="1"/>
  <c r="J62" i="3"/>
  <c r="C62" i="3"/>
  <c r="D61" i="3"/>
  <c r="J63" i="3" l="1"/>
  <c r="I64" i="3"/>
  <c r="C63" i="3"/>
  <c r="D62" i="3"/>
  <c r="I65" i="3" l="1"/>
  <c r="J64" i="3"/>
  <c r="C64" i="3"/>
  <c r="D63" i="3"/>
  <c r="J65" i="3" l="1"/>
  <c r="I66" i="3"/>
  <c r="C65" i="3"/>
  <c r="D64" i="3"/>
  <c r="I67" i="3" l="1"/>
  <c r="J67" i="3" s="1"/>
  <c r="J66" i="3"/>
  <c r="C66" i="3"/>
  <c r="D65" i="3"/>
  <c r="J70" i="3" l="1"/>
  <c r="J72" i="3" s="1"/>
  <c r="C67" i="3"/>
  <c r="D67" i="3" s="1"/>
  <c r="D66" i="3"/>
  <c r="D70" i="3" l="1"/>
  <c r="D72" i="3" s="1"/>
  <c r="M72" i="3" s="1"/>
</calcChain>
</file>

<file path=xl/sharedStrings.xml><?xml version="1.0" encoding="utf-8"?>
<sst xmlns="http://schemas.openxmlformats.org/spreadsheetml/2006/main" count="178" uniqueCount="84">
  <si>
    <t>Date</t>
  </si>
  <si>
    <t>Open</t>
  </si>
  <si>
    <t>High</t>
  </si>
  <si>
    <t>Low</t>
  </si>
  <si>
    <t>Close</t>
  </si>
  <si>
    <t>Volume</t>
  </si>
  <si>
    <t>Adj. Close*</t>
  </si>
  <si>
    <t>&lt;!-- ichart3.finance.dcn.yahoo.com uncompressed Sat Nov 27 08:11:14 PST 2004 --&gt;</t>
  </si>
  <si>
    <t>&lt;!-- ichart8.finance.dcn.yahoo.com uncompressed Sat Nov 27 21:33:10 PST 2004 --&gt;</t>
  </si>
  <si>
    <t>Monthly Investment</t>
  </si>
  <si>
    <t>Stock Investment Analysis</t>
  </si>
  <si>
    <t xml:space="preserve">Simulated </t>
  </si>
  <si>
    <t>Future</t>
  </si>
  <si>
    <t>Months</t>
  </si>
  <si>
    <t>Monthly Change</t>
  </si>
  <si>
    <t>Monthly Price</t>
  </si>
  <si>
    <t>Shares</t>
  </si>
  <si>
    <t>Purchased</t>
  </si>
  <si>
    <t>Stock</t>
  </si>
  <si>
    <t>Citicorp</t>
  </si>
  <si>
    <t>change</t>
  </si>
  <si>
    <t>total share C</t>
  </si>
  <si>
    <t>total value C</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</si>
  <si>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</si>
  <si>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</si>
  <si>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</si>
  <si>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</si>
  <si>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</si>
  <si>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</si>
  <si>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</si>
  <si>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</si>
  <si>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</si>
  <si>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</si>
  <si>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</si>
  <si>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</si>
  <si>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3b53b186-0f60-492f-82c2-bebce5ca361e</t>
  </si>
  <si>
    <t>CB_Block_0</t>
  </si>
  <si>
    <t>㜸〱敤㕣㔹㙣㈴㐷ㄹ㥥㙡捦㡣愷挷昶摡㔹㙦㡥㑤㐲㘲〸㌹㠸ㄷ㘷扤挹㤲〴㔸ㄶㅦ搹㈳㜸搷捥摡扢〱〱㥡㙤捦㔴慦㍢㍢摤敤㜴昷㜸搷㈱㈲㔱〸㤷戸㈴㉥ㄱ〸㔷㠴㤰㤰㌸㕦㐲〲扣㈰㈱㠱㔰㈲昱〰て㐸㍣〴挴昱〰㐲㉢昱挲〳ㄲ㝣㕦㜵昷㑣昷㡣愷敤㑣ㄲ㜰㤰㙢㌳扦慢敢敡慡晡捦晡晦敡攴㐴㉥㤷晢㌷ㄲ晦㌲攵㤹戹㜶㜱摤て愴㍤㌱攳搶敢戲ㅡ㔸慥攳㑦㑣㜹㥥戱㍥㘷昹㐱ㅦㅡㄴ㉢ㄶ敡晤㐲挵户ㅥ㤲愵捡㥡昴㝣㌴㉡攴㜲愵㤲慥愱㥥㠳昰㌷ㄲ㍦攸散㌵㤸〷㔸㥡㤹㥥㕦㝥〰愳㉥〶慥㈷昷㡤㥤〹晢ㅥ㥡㥣㥣㤸㥣戸晤捥晤㜷㑤散摦㌷㌶搳愸〷つ㑦ㅥ㜲㘴㈳昰㡣晡扥戱㠵挶㜲摤慡扥㐳慥㉦戹攷愵㜳㐸㉥敦扦㝤搹戸攳慥挹㍢づㅥ㌴敦扥晢慥㐱扣㍡㜷㜲㘶㝡挱㤳愶晦㌲㡤㔹攰㤴敦㤸㤵㔵㡢㙢㤳搲戳㥣㜳ㄳ㌳搳昸㉦㌱㝦㍣摤㌹戱戸㈲㘵挰㔷㑢㑦㍡㔵改敢攸㌸㘰㑦昹㝥挳㕥攵收改昶ㄱ㉣戵㙡昸㐱挱㥥㤱昵扡㙥挷愳㤶散㜹散㕤摤㔸ㅦ戴ㄷ愵攳㕢㠱戵㘶〵敢㐵㝢〹〳搵㠶散搳扥㍣㘵㌸攷攴㐹挳㤶〵晢㘸挳慡攵挳㤴敢扢㌹ㅥ㈲㌹㌱戵晣㠹㈹摦㥥㔹㌱㍣㌵㈳㥦ㅢ㤳搱昶㠸㔷㑤户扤愱晢戸㥣扡㝡〳挷扣戱㝢㍢搴㥣㌱扣㘶换昱敥㉤愳挵愷㘷㜰㕢昷昶㠹㍤㑡昷㜹㐳昷㍥㙡㉢搳慤挵㐰㐴摦㙡㐷戱ㄸ扤㐸搰㑦㔰㈲㈰〲昵㌲挱〰挱㈰㠰挸晦〳㕣㤲散挸㉡慤㘲㘸㤵㘵慤㔲搵㉡㌵慤㈲戵㡡愹㔵捥㘹㤵ㄵ慤㘲㘹㤵〷戴捡㜹戴㠹㔳愹扦㕦㡢㔲攳昹㙦㍦晤昵㙢敥㌸昹搸晢愷㥥㕥昸搳㜷㥥ㄸ摣㠵㐶昷㐵㤳㥡昵㡣ぢ㈰戵ㄶㄵㅦ㤸搸捦㝦㥢㜳〵㤸挲㍣㘸摥㘹㑥㑥搶づ敥㌷㙥㌷ち㕣㔶〶昲㔳㠴㌲㠲戶㠳收晤㤶㔳㜳㉦㈸摣㕤㍢㙤昸戲戵㜱攳㔱摤戴摢㜰㙡晥㌵ㅢ㔷㉥〶㐶㈰慦㙥慦㙢つ搲搱㙤ㄱ㙣㈵㝤昵扥敢摡扢㥤㌱敡つ㌹㜵搱ち慢㕦搳㔶㙤㉦㜸敥㜲昷摡㈳㥥㝣戰㔹摢㌱愳㈹〸戵㌵㌵㜶挷㉡挳慡㜰㕥㘳㌳㉢慥㉦ㅤ㌵扤㜱㝢挱慡㥥㤷摥愲愴㐸㤴㌵戵搴换㔹ㄵ㜱晤昸扣㠳㠵㠲㕢㙢慦㑢㤶㥡昷㕣っ挰捣戲㠶昹慥㑡㉦㔸㕦㌲㤶敢昲㡡㔴㤳昰㥤愸搸㥢㉡㍥攲㔶ㅢ晥㡣敢〴㥥㕢㑦搷㑣搵搶っ㐸㥡摡〹户㈶昳昹㥣ㄲち㄰戸㝤㝤㐲攴㙥敤捥ぢちㄱ〹ㄴ㤳㤱慦㑡㤳摤挴㈹慣づ慢愸㑢搲愴昶晡㑤〶攳㝣㤵㡣挹攰挰挴㥡愸㍦昸搲㕢㌶ㄹ戶㠹戹㔷戶戱愶㡤㐶慢扦㘷㑤㍡挱㌱挳愹搵愵㤷愹晤〴㘷愴て〳ㄴ㉥㐱㈰㜴摤㍤慡㍡㜱㔱慣ㄷ㉥㔸戵㘰愵戸㈲慤㜳㉢〱捡愰㈱㑢㈵㙥㙤㐷搲㉦㐳㤱扥㥢㘰ㄴ愰㕣捥ㄵ昷戰㔱戱㡣㤴㉢㔰㍡㘵昰㜲㑡㤰戳㕦㡡㤷〷捤㈳㔶㍤㤰愱㔰ㅥ㌶㠱㤱㔰慢㈹昴つ㤱㐴㍤愳ㅡ㉡㡣㍤收っ愸搴戰㥣㘰扤挵户ㅤ㕣ㄲㄲ搱㡥㉣搸㜶戲㠰愲㈰㉤て㌲㜸つ㐴搳㈶つ戲ㅢ㈷㠸㠸㙣㤰愱搹㌱㜲㥡挸搸㍥㐳㐶愰㝤㤲〸搹㝡㝦㜷ㄹ㐱㘲敦㈴㔲㜶敡捡㡦㍢搲㙣㈳㕢㍥㤴㘶㤷㘳攳昴㉢〸慥㈴戸㡡㘰㉦㠰昸㌳㈴ㅣ愵ㅣ昲改愴㕦㠳㘷晤㕡㠲搷〰㐰㍥改㤴㌹㤱愸愲つ戵ㄵ㍢㤲敤㠶㘰㈷㉢愳㌸ㄴ㐵戴㡣㥢㜶收㤰慤㄰ㅤ㔹㥤摢㐳搷收㤵㡥扤愹㍢㙤㈶㤷㐳㡡捣㘸㥡㕣敢㈶㑤㤳ㅢ挱愶㍤敡慤敢搱㔵ㅦ㈳㜸㉤㐰㔹㝦ㅤ㈱㤴ぢつ摥慤㔹昴㌴㈹㕦ㄵ㘶㔱㘸っ昵愸攰㈳㐲收ㄱ㈰㐳挸㜵ㅣ㕦㜶㙣㘸㥡㠳攳收慢摥㠶摥搷㥤扦㈳愴户改捤ㅤ扤㐳㝦搱㡢戴愲㙦〰㝢㠹摦㜵搵㌱㌷愲㕡扦㠹攰㘶㠰㌶ㅤ挳搳昷㡢昵ㄴ㈸戳搸㑥㘰㙥㌷扤㉥捡捡㕤㕡㕦㤵㑡〳つ㥡㑢㠶㜷㑥〶昰㘰ㅣ㥦㠵㉤散㝡㥥慣攳㔰㕢㔳〵㍣扦㕣㤹㉥昴㡦㜸慥捤昲ㅤㅢ搹㝦㔵㈸㠶㝣㕥敢换戵搹挸ㄹ戶㘶挲攷㤴愰ㅣ敡攰摢扢ぢ㠹㐴愷㌴㜹戱㕦昶昹㜲㐷㤲昴㈰㐹摥㠰㙤搵㙦〵㠰㤴㄰扦改㉡㔱昶戱搹ㅢ㔵戳戴挵㑡て㕦挶改愴捤㠷搸㈱㐷〶㐲㠷敤㌴晣〷晥㤰扤㘸搹㑤㘱㌱㘰㉦㐸慦ち摦㠲㔵㤷攵搰㉤㑢㔱戳㈳㉢㕥㈵戲愲慦慦攳㍣㥤攱㕦㔳㜴搲㈶㈵㌲戹㍤戳㌲攳㉣摥㈲㉡扡㈱㈹㔴㌲㕣㐳㑤〹㐴捡㘳摢ㅤㄱ搳㠳㠸戹つㅢ愷敦㈷㤸㈴㌸〰㔰㜸ㅥ㤲㘶慢ㅢ捦㜰㔸晦ㅡ㕤摡㤵㑡慥㐴㌴㈸ㄷ攱㜳㕤㠵搵㐱扥收㑤〴㜷〲戴㤹㍦㜴㐰㘶㄰愲㐲㜹㠲㄰㔵ㄸ挳㍣㘳挹ぢ愴㠱㕤㈶〲㑢㌳つ㍦㜰㙤㐶㤶㠶捣㔹昷愴ㅢ捣㕡晥㉡㈲㔱愳㘶㤴戹㝦㐵㍡愰㉥て戶㑦㕢㤹扢扡㉡㙢扡戹攸㌶㈰摡㡥捦㙥㠷㠳㌹戶〳戶愴㍡㥢㙢〲愹户昳㌱㠶㄰搸㘹攵㙦愵㌷㜶㑢摥㙦ㅥ晡㠶㕢㍢扡㘴〵㜵㌹㘰㠶㑣挷㝣挹挴㉥㈲㜲㔰敢㌷㤷㔶㍣㈹㘷㠷捣愳㥥㔵慢㕢㡥㈴㌲㘰㘳㌲㔸㌷㈷捦㈱㑡戰攰㌲〶攸㍡㐳收㤲㘷㌸晥慡挱㠰攲晡敥搴㤳ち㡢ㄴ捣㘹换昱昱ㅡ㠵㐵收㠷捤挵ㄵ昷〲㈲戶つ摢㌹㙡慣晡摢〲㉢㈴晡㌰㈹搴〸㑤㘸㥡㈸㘹愵㕥昱挳〳㜹㉥㐷摥换ㄳ㈸㕣攵ち昴㤹㘷㘸㙦摡昵㔱㡣㠶㜶㍡攷㌴㠸攸㔱戳戰㉦㔳ち㤳㔳昵扢搹攷捤〰昷ㅥ㍤㝤扣ㄵ㤹㝢㐹㌱敢〲扤晣ㄹ㌲㕥㤱㐵㌳㄰㐲ㅦ摤慥㤰㔴㔸㐶捡〱〷〲攳㝣㙡㈷扦戲愹摡㤰晡㜶戵戲㐷㄰㐹ㅡ㌴攷㡣㘵㔹㐷㍣摡㌶㠲㕤攱〳捤㔸摢愸晢㔱摤㡣㙢摢〶㐹㡢㘴戹㔸㌵㐸挱㔳㡤挰㍤㘱㌹扡〹愰攸㉦㉡㌲㉥愲挸戸愸㡡〶捤㔳っつ慡㍣挷㜲捦ㄹ㥥ㄵ慣搸㔶戵挴〷㠶敦戶〵㑤㠲挹㈹㜹攳ㄴ换㡣戱㌶㙢晥㌴㑣㌶㝦〲攸㥥㠰ㅣ攵搶ㄱ晤愰㕣㑤ㄴ昱㑦昴攸㔸㠲㠰㔱㥥㔲晤慤ㄸ慤愰㙥㐷㐰攴愸㜴㈹扥㠳㜱改ㄱ㤴㠴㐲㠸㔸捦㈰ㄱ㜸〵ㄳ㐲㥥㉥敥愲㜹摡戱〲㘰㡦ㄸ㍢㘲〵戳㍥㔰づ㠰慣㍡摥㕥慤戰㥡攸㌴摥搴ち搷㜷㔶愵搴挴㜵㥤昵㐹扤昱晡つ慡㐳㡤㤲㔰㈴㥢㌵㔲㥡㘵㠳㌹㙥㈷㔵㈳㤴攲㡥戵㡤挸㜲㥢戶昶㥤㔲攴㈵㈸㈶㐵㌳㌹晤㙤㡡㔰㄰攸㡤㜴ㄴ㝤昶搹攴㤱㠸搸搰〶㈸㔳㑦㠵㘵㐳㔱㐸昰㌸慥㥤搴㘴㌹㝡〲㝦敦㡡戲昳㡤㈰㔵㘳㕣ㅣ㡤㙡愶敡昵㜹〷㔶㐲搵昰㙡摢㠴愵戱戶㔰挳㈸敥散㔵晢㠷摢㥢㘰挴㠸つㄹㄶ挹昰〳㠳つ挱㕣㠹㠸㉡慤戳㈱㙥㜵戳戸挴愷ㄳ搲㜰ㄴ〶ㄶ㠳摡慣㕣㔳㘶㔸换㤲ㅦ㔵ㅤ㥡愷㐵㈵㐷㜵㜳㙡搹㠷㑡て㈸挷愳㥣㘲㜰摤㍣㐵户ㄴ㉥㌱㐰散㐶戹㠵㙡㠰搰㙥㜳〰㥥っ戶て㜶戰㈳㘱攸㠴搶ㄹ㈵㘸㌱㠳㜰搳㡢㈰敦昴㠸㔱〸㔲㔳愵扦ㅦㄶ㕦㝣㠲改㕢㠷㜳㜱㈶㘲㈲㠶扢㌲慣〷㈰㌷ㄹ㤹㈴ㄷ㡤挶〱昳㔰戲㈹愱㌵ㄸ㤷搱挴ㄸ愲挹攷〵戸挵挳㔸搶㌰搹愶㡥㝢㙥㠱〵㙤㕡㕦摦㘵ㅥ㜷慡昵㐶㑤㉡㔵ㅣ换㙡愵㤱户〵扥搴ㄵ挰㤰㥢㌲昶㈵摡㤴攳㌸㑡㜱挹㐴㔲敦㜶户㝥ㄸ摤㤵㤰挳ㄸ愱敡㘳〰㌲挳㉤愷〲㘲ㅤ昷ㄴ㘸ㅦ敥㙥㕤㘰㔰㤷攷㈰搲㍡㡡㈸换收㜰ㅦ慦ㄹ㐵㔶摣㤶㘸㌶攷捥戹戴搹ㄳ㐵挷慣戰㘸㕢攰〸敢っ〵㕥戱〸㘳愴㐷敥攰㈰戹㑢㔱㜴昷搲㈳敡㌱㜷〹愸㔰ㄸ㄰㡣昱昲ㄴ㤴挳慥㠲㤱㘸㜰㙢㉤慢㕢㌰晡㑢换㕢㥦〲㄰っ〳搳愰㐵换搰挰㤹㐱㝥㜳〳攷㝡戴捡㠸㤰㈶㠳愹㡣㔱㡥挲㘱て愴㠱㥢㜸㤰㕥㜲愱㠴㠲㍤敡㘲㔸㝣㌷㜱摣挶ㄱ挸昵慥㘸㉢㕣㌰〲㕣㝦㜱昶戶ㄵ㑦搵㙡㌴㜷攱㥦摢ㄶ㔸挵搵㡤搰ㅣ摤搳㜶㈹㑢慤㠹昶摤つ㙤ㄵ搱㘵挱〳戳ㄳ挷㡣愰扡戲ㄸ慣㠷ㄷ户㝡㈵㠹挲㑦攰㡦搸昰敤戴㤹昳づ㉦愲慥㜱敦换攷ㅤ昷㠲愳收㔵昰㜹敢てㄴ㠲㉢㤴晤㥣㘴㌹昷㙦晣㔳㐹换ㄵ㝥㡣ㄱ户㌲㙤づ搰㜲㤰㜰ㅣ㤵㐲㘹㌰㠶㝣〶㥤挰㜶㙦摥ㅡ㈰㥤散㘹愳ㄳ㈵〸㜶〸挵㌹昷戲ㄱ㡡昸ㄱ搰㑡㘲〹㡦攴搸昳㙦㠲昵挵戳㈸㈱挲昱ㅣ㠹㤱挲㙢㤱换㐰㥤ㄲ攴搱ㄵて㕥〸昹晦挱㔲捣捤ㅢ戲搳㝦㠱㤹挵㌳敤㈸扡㡥㈸晡㘱〷㡡〴慦㠱㈸晥扤ㄷ㤹㌸ㄵㄸ㥥㝤㔱㠱㜰慥㘹攷〰晡㡡㕦昸晤ㅦㅥ㐰攷㈲攲㔰㌶ㅡ㐲㙤㌷攲戹㘹㈲昴㜵㤸〸っ摥㉢ㄳ攱〴㌲㠲㔱晣搰㐴㠸㝣㈰昳㈸搸摣㐴㘰㙣㉦挳㄰㑣㠴㕡ㄳ㙥つ㥥挰慥戰改ㅦ㍢㠶㡢户搲㐷㍣ㅦ㑡换㥦㠱㐷敡捡捥攲〵挳㌳散扤慡晣愸㈷愱捣扣㈵摣攴㔶㕤搸攳敡つ㙢㔴愷つ㝣ㄵ戱㤷㝤挷㥦戲戵晢敢挰㔴㤸㐲昷扤㈸㠹攲㑢昰㤴〸㥥ㅢ㜲敦摢昳摤愳扦㝦攸昱挳扣慤ㄶ搱㙡攱㔶攴㝢〹搹搳㥥㐰㔰㌷㜱㔱攴㜲㝥㤸㜳〲㥦㈸㔹慢㜵㌹㙤㜸捡ち昲㜵㍢捥㠶㠴㤷㈰捣㤰昸戶㠳㠹㠹㝢て愱㠹㌹搱收敥㔴ㅦ㌶㈹ㄷ攱㐴㘲攲捡愷ㄷ㠷つ㐵㔷㐵搶愳戵㔹昸㍥㔴搱㡢㥣㐸摡㑡攴愹㤳㐹㠸敦戵敢扡㠳搴㜵攱㐱㠶㘱晦㔸㑡㈱晥㐰ち㐹ㅥ㘴㜸㈱㐰㐹愹㔳挸ㄴ㙥〳挸㠸慣戵㠷㜸改て搸ㄱ〲戲㜹改慦挷㡦㔸戰㡢挰㘲散㡢敦昵㐴㑢㕢㌴㔶㑤っ搵㉡㥢㘶ㄱㄹ㜵㜸㘱挱㘴㕣㥡戲㜴づ愰㜴换敥㈸扥㘴挸づ〳㙦㈱㘳ㄷ㙣晡摡捡昶㍤㑥〳㌷㍦愰㘷㡡㑡㘱㌸扢㔹㡣〳愹㡡搱㠵㑤换㘱ㄱ攱㜰㤸㙤㜶ㅡ㠸慡愰戳㥣扤㌸㤵㈲昸挷㉦㠵㔸㍦摥ㅡ晡昲昶ㅡ敡㌸愷ㅦぢ攴て昶搷㜵ㄹ㡣㡤户㤲㘳㈰㘱户搴慡ㄴ㕥て㍦㡤㉥㕣㜴㑥攸慤慣㝡ㄶ〷昱㈷收慣㍥慤㐳晦㌳㝡慤㌸敢っ㝢㌳㡣㥤搲晦敦㐴挱愶晡㕦㌰昶愶㄰昹慥㈸挳㠷〲攳㈷㥢㠶㙣戸㈳昰㙣㈳㜸愳づ挶扡捡㌲攴ㅤ收ㄶ昱昱㙡㔸慤㈴㌸晣㕥昹昶慢ㄱ捤扥戴㙤〷扡ち㐰挶㠶ち摦㠴〸敡摡㍦㉤户攲搳㙤昱摤攸戸攷㠴㔵昵㕣摦㌵㠳戱㐵〴㝤挷昸敤㤹〹㥢㘷㑡㝣愳㕤愸摤㠰㥤ㄸ㝣㉦晡㥣㥣㠷挰㍥㈹㠳㤷㉢ㄶ挹挸挲搶㈲ㄹ晣づ㘹㈴ㄱ㕥愲㜶昰㉦㌳敦㙢ㄸ㜵㝣扡㍡て㕦㘷挰愲㙤愱散㐲㡦㜳晢つつ㙥ㅤ敥㘸扤〳晥㈰㔹㥦㐰㜰㑣㉤攱摤敦攵扥戶敦㐱扡㙤戴㌶㥦㉤㝢昳戹㤵ぢ㑦〱愷㕢㝢㑢㥡㘴昸㑥㝥㤱㕣搶㉢㠴戸戴㝦ㄸ㝦户敥愰攵㘸愳愰昳攸㠳㙥㍡挲挶敢㜰㥦㙤㈱晡㝤ㄶ㕤挵ㄴ〱㝥扡ㄱ㘵昸㈰攸攵㈳㉢㡡慦㘰㔹㘴〰攴㜳挵㉡㐰㜷慡㝥㜲㈳慡ㅥ㠹〵戲攰ㄹ㠳攴㔸ㄶ㕦㐲㐳㙥㔷戸㙣戰〴㤷㉤搴㔹〲㜹㍤敥㠱㝣㑥昰㉣愱㈶昲〵㜴㘸㑥挴㐲㘹昷㠹㝣㝥愳㠹〸㕡〱㙡愱挹昱㐷㘲㉤愲搷㔱慤摢〴づ㠱ぢ㌰㑣戱㐸㔹㔳っ㐳ぢ捦ㄲ㌳㐸扦㡡晥扥㜰昸昹攷㤸晥㜶㔸㈸㐱㠸慡昴攴㈹〸搵攴㍦㤵㥣扣㠷搲敥㤳晦挴㐶㤳ㅦ愱㡣攴㑣昴〰㘰愸㑦㔴昰㐷㉤愶㠱っ昷㤱㍦㜱㤶〰扦搴㉣㐶っ㤴愸扥ㄷ㤰㐱㕦㙥戸㙡㜵ㄱ㤹戸㙦㠱敢捦昸戸㐷搹㐷扣〸㐹㕦㑥㌱㜴挶ㄶ㐳慤㔸戲㈳㉦散戶㤰つ㔸ㄲ扦㤶敤㉡搲㡢㍤㐶昸挵㠷㘳挴ㅣ㍢ㄶ㝦㌹愵㐵㌱㈷㄰㐶㘸㤱㤲㝥戸㤱攲㐳㜱攳ㅦ㍣摤㜲㤹愲〲〹搴ㄳ㌶㈶㥤愹挶ㅦ㡣ㅢㅦ挰㔷㔹慡㑤㡥㌷〸㤸㕥㠸ㅢ㤳ㅥ㔵攳挷攳挶㝦㍤戰户搹㌸愶挳㜰攴〲㠹㈴挳搶㔵搶㝦攲ぢ敤㘱㌴㉦㤸搴㥦〳㘶㔸㑣挹愹㐲挷㜵愵㐱〷㜱ㄹ挴挳㌷搲㜳戸摢㠴㉢㈰㄰戲攱晦㉡攱㌸敥㍣捤ㅡ㠱㠱㑦愰搷㄰㙣昶㜴昵挴捥㐵㜳摥㐳㐱扦㜹摣挷㤹慡戶慤㐸〴收㐰㍥摣摦㑤㥣昲ㄹ愶㘳㙢㍦攲㈰㤹挶㍢㈴扤㈹てㄵ㔸挹㡢挷㘲捣收ㅥ㙤搱㡣晥〸㤰〳改〸挸㡣晥㈸㘰ㄸ㠸攱㙤攵摣〸昹㕦㌱昷㘳慣昸〰挱攳〰㘵㐱㘶㈷ㅤㄴ㍦〸㌰ㅣ晦㡦㉡挶搶㤴扦㐴ㄳて挵㉦㑢㤲㤱晥㘱㜶昸〸㐰ㅦ摣户㈲㈲挲戲晥㔱㤴㈴㕦㑡挱愱㕥晡㌱㔶㝣㥣攰ㄳ〰攵〲㈷扢攵㕤攳㥡㝡搴㕣㥦㐴㔷昱㈸〱㝥晡愷愲っㅦち摣㠷户㜴户㤵㜹ㄴ㡥㍦散㐷愸㌳昵〵晦㍤昸㈲㝦㥤㡢敥挳晦㤰愴愰っ晢扣昶收摥挶㈲ㄳ搰㈶㔷扦㔵㙣昶㑢ㄸ㠷敢㙡㐵㔰㌸㈲㤵㑡㐹㉢ち攲㥢ぢㄶ㉥摥挰户ㅣ㔲ㄵ㐲㤰〶㔴㠵ㄳ㔵ㅣ㐶㠱晥ㄹ㌶㈵㡥㠹㈷晤戳㝣㈲㙡搵㈶㝥㉥捡昰㐱㄰慦慡晢〳㔱昷昸㠵挴戵慡戰摡㕥㐸晣慢㡡㤵攴ぢ㥦攰㘰ち㔹挸愴戵ㄲ㤱愶㘸攸㑢挸っ昵つ㜳㙥昷攳愷㕤ㄴ搵戳戵戳㘷晦㌹㥣ㅦ扢㍡晦捥户て㍥昱挲㉦晦昰改㕦扦攷搰㕦晥昵攴㤳扦晥攳愷㥦晢搷㑦㤶て晤晣愹愷㝥㜶敦㔷㥦晢挳㙥昳㙢摡搳晦㥣晢摡挳㤳攷ㅦ㝥搰㍣㝤敢搱㠷摦昵挰㝤㤳ぢ㤷㡤昷昵昵昷摦㍣晡㡢慢㙥ㄹ㜹昴挱㘷挴㑦㝦㝢愵㈳搴㜲昱㠲昴㌴戸㙣㌵㡤㉦㈳㠳㘹㜰挶慦攸㌴戸㕣戵㔱换搱㐶㑤愳愰〴㥦〶㈷愰㉡㡣㜴挵挰㝦〰㌸づ戳㥦</t>
  </si>
  <si>
    <t>Decisioneering:7.0.0.0</t>
  </si>
  <si>
    <t>42d1b648-7b36-4ac7-a2fe-9795a3a3f5c1</t>
  </si>
  <si>
    <t>CB_Block_7.0.0.0:1</t>
  </si>
  <si>
    <t>JPM</t>
  </si>
  <si>
    <t>total share JPM</t>
  </si>
  <si>
    <t>total value JPM</t>
  </si>
  <si>
    <t>portfolio</t>
  </si>
  <si>
    <t>C</t>
  </si>
  <si>
    <t>portfolio value</t>
  </si>
  <si>
    <t>percent</t>
  </si>
  <si>
    <t>㜸〱敤㕣㕢㙣ㅣ㔷ㄹ摥㌳摥㕤敦慣敤搸㡤搳㑢摡搲㥡㤶戶㔰〷㌷㑥ㅢ摡〲㈱昸搲㕣㡡ㄳ扢戱㤳㠲〰㙤挶扢㘷攲㘹㜶㘶摣㤹㔹㈷㉥㤵㕡㐱戹㠹㑢愵㜲ㄱ㠵㜲㔱㠵㤰㜸攱昲㐰㘹㠱ㄷ㈴㈴㄰㉡ㄲて㈰㠱〴㔲㐱〸ㅥ戸㈸ㄲ㐲攲〱〹扥敦捣捣敥捣慥㜷散㙥㕢㜰㤱㑦扡扦捦㥣摢㥣㜳晥敢昹晦㌳捤㠹㕣㉥昷㙦㈴晥㘵捡㌳㜳敤攲扡ㅦ㐸㝢㘲挶慤搷㘵㌵戰㕣挷㥦㤸昲㍣㘳㝤捥昲㠳㍥㌴㈸㔶㉣搴晢㠵㡡㙦㍤㈴㑢㤵㌵改昹㘸㔴挸攵㑡㈵㕤㐳㍤〷攱㙦㈴㝥搰搹㙢㌰て戰㌴㌳㍤扦晣〰㐶㕤っ㕣㑦敥ㅢ㍢ㄳ昶㍤㌴㌹㌹㌱㌹㜱晢㥤晢敦㥡搸扦㙦㙣愶㔱てㅡ㥥㍣攴挸㐶攰ㄹ昵㝤㘳ぢ㡤攵扡㔵㝤㠷㕣㕦㜲捦㑢攷㤰㕣摥㝦晢戲㜱挷㕤㤳㜷ㅣ㍣㘸摥㝤昷㕤㠳㜸㜵敥攴捣昴㠲㈷㑤晦㘵ㅡ戳挰㈹摦㌱㉢慢ㄶ搷㈶愵㘷㌹攷㈶㘶愶昱㕦㘲晥㜸扡㜳㘲㜱㐵捡㠰慦㤶㥥㜴慡搲搷搱㜱挰㥥昲晤㠶扤捡捤搳敤㈳㔸㙡搵昰㠳㠲㍤㈳敢㜵摤㡥㐷㉤搹昳搸扢扡戱㍥㘸㉦㑡挷户〲㙢捤ち搶㡢昶ㄲ〶慡つ搹愷㝤㜹捡㜰捥挹㤳㠶㉤ぢ昶搱㠶㔵换㠷㈹搷㜷㑢㍣㐴㜲㘲㙡昹ㄳ㔳扥㍤戳㘲㜸㙡㐶㍥㌷㈶愳敤ㄱ慦㥡㙥㝢㘳昷㜱㌹㜵昵〶㡥㜹㔳昷㜶愸㌹㘳㜸捤㤶攳摤㕢㐶㡢㑦捦攰戶敥敤ㄳ㝢㤴敥昳㠶敥㝤搴㔶愶㕢㡢㠱㠸扥搵㡥㘲㌱㝡㤱愰㥦愰㐴㐰〴敡㘵㠲〱㠲㐱〰㤱晦㍢戸㈴搹㤱㔵㕡挵搰㉡换㕡愵慡㔵㙡㕡㐵㙡ㄵ㔳慢㥣搳㉡㉢㕡挵搲㉡て㘸㤵昳㘸ㄳ愷㔲㝦扦ㄶ愵ㅢ扥㜳捤㙦晦昱㝤㜹昴㤳攵晢㝦昵挸㕦㥦搴〷㜷愱搱㝤搱愴㘶㍤攳〲㐸慤㐵挵〷㈶昶昳摦收㕣〱愶㌰て㥡㜷㥡㤳㤳戵㠳晢㡤摢㡤〲㤷㤵㠱晣ㄴ愱㡣愰敤愰㜹扦攵搴摣ぢち㜷搷㑥ㅢ扥㙣㙤摣㜸㔴㌷敤㌶㥣㥡㝦捤挶㤵㡢㠱ㄱ挸慢摢敢㕡㠳㜴㜴㕢〴㕢㐹㕦扤敦扡昶㙥㘷㡣㝡㐳㑥㕤戴挲敡搷戴㔵摢ぢ㥥扢摣扤昶㠸㈷ㅦ㙣搶㜶捣㘸ち㐲㙤㑤㡤摤戱捡戰㉡㥣搷搸捣㡡敢㑢㐷㑤㙦摣㕥戰慡攷愵户㈸㈹ㄲ㘵㑤㉤昵㜲㔶㐵㕣㍦㍥敦㘰愱攰搶摡つ挹㔲昳㥥㡢〱㤸㔹搶㌰摦㔵改〵敢㑢挶㜲㕤㕥㤱㙡ㄲ扥ㄳㄵ㝢㔳挵㐷摣㙡挳㥦㜱㥤挰㜳敢改㥡愹摡㥡〱㐹㔳㍢攱搶㘴㍥㥦㔳㐲〱〲户慦㑦㠸摣慤摤㜹㐱㈱㈲㠱㘲㌲昲㔵㘹戲㥢㌸㠵搵㘱ㄵ㜵㐹㥡搴㕥户挹㘰㥣慦㤲㌱ㄹㅣ㤸㔸ㄳ昵〷㕦晡晡㑤㠶㙤㘲敥㤵㙤慣㘹愳搱敡敦㔹㤳㑥㜰捣㜰㙡㜵改㘵㙡㍦挱ㄹ改挳〰㠵㑢㄰〸㕤㜷㡦慡㑥㕣ㄴ敢㠵ぢ㔶㉤㔸㈹慥㐸敢摣㑡㠰㌲㘸挸㔲㠹㕢摢㤱昴换㔰愴敦㈶ㄸ〵㈸㤷㜳挵㍤㙣㔴㉣㈳攵ち㤴㑥ㄹ扣㥣ㄲ攴散㤷攲攵㐱昳㠸㔵て㘴㈸㤴㠷㑤㘰㈴搴㙡ち㝤㐳㈴㔱捦愸㠶ち㘳㡦㌹〳㉡㌵㉣㈷㔸㙦昱㙤〷㤷㠴㐴戴㈳ぢ戶㥤㉣愰㈸㐸换㠳っ㕥〳搱戴㐹㠳散挶〹㈲㈲ㅢ㘴㘸㜶㡣㥣㈶㌲戶捦㤰ㄱ㘸㥦㈴㐲戶摥摦㕤㐶㤰搸㍢㠹㤴㥤扡昲攳㡥㌴摢挸㤶て愵搹攵搸㌸晤ち㠲㉢〹慥㈲搸ぢ㈰晥〸〹㐷㈹㠷㝣㍡改搷攰㔹扦㤶攰㌵〰㤰㑦㍡㘵㑥㈴慡㘸㐳㙤挵㡥㘴扢㈱搸挹捡㈸づ㐵ㄱ㉤攳愶㥤㌹㘴㉢㐴㐷㔶攷昶搰戵㜹愵㘳㙦敥㑥㥢挹攵㤰㈲㌳㥡㈶搷扡㐹搳攴㐶戰㘹㡦㝡敢㝡㜴搵挷〸㕥ぢ㔰搶㙦㈰㠴㜲愱挱扢㌵㡢㥥㈶攵慢挲㉣ち㡤愱ㅥㄵ㝣㐴挸㍣〲㘴〸戹㡥攳换㡥つ㑤㜳㜰摣㝣搵摢搰晢扡昳㜷㠴昴㌶扤戹愳㜷攸㉦㝡㤱㔶昴㡤㘰㉦昱㥢慥㍡收㈶㔴敢㌷ㄳ摣〲搰愶㘳㜸晡㝥戱㥥〲㘵ㄶ摢〹捣敤愶搷㐵㔹戹㑢敢慢㔲㘹愰㐱㜳挹昰捥挹〰ㅥ㡣攳戳戰㠵㕤捦㤳㜵ㅣ㙡㙢慡㠰攷㤷㉢搳㠵晥ㄱ捦戵㔹扥㘳㈳晢慦ち挵㤰捦㙢㝤戹㌶ㅢ㌹挳搶㑣昸㥣ㄲ㤴㐳ㅤ㝣㝢㜷㈱㤱攸㤴㈶㉦昶换㍥㕦敥㐸㤲ㅥ㈴挹ㅢ戰慤晡慤〰㤰ㄲ攲㤷㕤㈵捡㍥㌶㝢愳㙡㤶戶㔸改攱换㌸㥤戴昹㄰㍢攴挸㐰攸戰㥤㠶晦挰ㅦ戲ㄷ㉤扢㈹㉣〶散〵改㔵攱㕢戰敡戲ㅣ扡㘵㈹㙡㜶㘴挵慢㐴㔶昴昵㜵㥣愷㌳晣㙢㡡㑥摡愴㐴㈶户㘷㔶㘶㥣挵㕢㐴㐵㌷㈴㠵㑡㠶㙢愸㈹㠱㐸㜹㙣扢㈳㘲㝡㄰㌱户㘱攳昴晤〴㤳〴〷〰ち㍦㠳愴搹敡挶㌳ㅣ搶扦㐶㤷㜶愵㤲㉢ㄱつ捡㐵昸㝣㔷㘱㜵㤰慦㜹ㄳ挱㥤〰㙤收てㅤ㤰ㄹ㠴愸㔰㥥㈰㐴ㄵ挶㌰捦㔸昲〲㘹㘰㤷㠹挰搲㑣挳て㕣㥢㤱愵㈱㜳搶㍤改〶戳㤶扦㡡㐸搴愸ㄹ㘵敥㕦㤱づ愸换㠳敤搳㔶收慥慥捡㥡㙥㉥扡つ㠸戶攳戳摢攱㘰㡥敤㠰㉤愹捥收㥡㐰敡敤㝣㡣㈱〴㜶㕡昹㕢改㡤摤㤲昷㥢㠷扥攱搶㡥㉥㔹㐱㕤づ㤸㈱搳㌱㕦㌲戱㡢㠸ㅣ搴晡捤愵ㄵ㑦捡搹㈱昳愸㘷搵敡㤶㈳㠹っ搸㤸っ搶捤挹㜳㠸ㄲ㉣戸㡣〱扡捥㤰戹攴ㄹ㡥扦㙡㌰愰戸扥㍢昵愴挲㈲〵㜳摡㜲㝣扣㐶㘱㤱昹㘱㜳㜱挵扤㠰㠸㙤挳㜶㡥ㅡ慢晥戶挰ち㠹㍥㑣ち㌵㐲ㄳ㥡㈶㑡㕡愹㔷晣昰㐰㥥换㤱昷昲〴ち㔷戹〲㝤收ㄹ摡㥢㜶㝤ㄴ愳愱㥤捥㌹つ㈲㝡搴㉣散换㤴挲攴㔴晤㙥昶㜹㌳挰扤㐷㑦ㅦ㙦㐵收㕥㔲捣扡㐰㉦㝦㠶㡣㔷㘴搱っ㠴搰㐷户㉢㈴ㄵ㤶㤱㜲挰㠱挰㌸㥦摡挹慦㙣慡㌶愴扥㕤慤散ㄱ㐴㤲〶捤㌹㘳㔹搶ㄱ㡦戶㡤㘰㔷昸㐰㌳搶㌶敡㝥㔴㌷攳摡戶㐱搲㈲㔹㉥㔶つ㔲昰㔴㈳㜰㑦㔸㡥㙥〲㈸晡㡢㡡㡣㡢㈸㌲㉥慡愲㐱昳ㄴ㐳㠳㉡捦戱摣㜳㠶㘷〵㉢戶㔵㉤昱㠱攱扢㙤㐱㤳㘰㜲㑡摥㌸挵㌲㘳慣捤㥡㍦つ㤳捤㥦〰扡㈷㈰㐷戹㜵㐴㍦㈸㔷ㄳ㐵晣ㄳ㍤㍡㤶㈰㘰㤴愷㔴㝦㉢㐶㉢愸摢ㄱ㄰㌹㉡㕤㡡敦㘰㕣㝡〴㈵愱㄰㈲搶㌳㐸〴㕥挱㠴㤰愷㡢扢㘸㥥㜶慣〰搸㈳挶㡥㔸挱慣て㤴〳㈰慢㡥户㔷㉢慣㈶㍡㡤㌷戵挲昵㥤㔵㈹㌵㜱㕤㘷㝤㔲㙦扣㙥㠳敡㔰愳㈴ㄴ挹㘶㡤㤴㘶搹㘰㡥摢㐹搵〸愵戸㘳㙤㈳戲摣愶慤㝤愷ㄴ㜹〹㡡㐹搱㑣㑥㝦㥢㈲ㄴ〴㝡㈳ㅤ㐵㥦㝤㌶㜹㈴㈲㌶戴〱捡搴㔳㘱搹㔰ㄴㄲ㍣㡥㙢㈷㌵㔹㡥㥥挰摦扢愲散㝣㈳㐸搵ㄸㄷ㐷愳㥡愹㝡㝤摥㠱㤵㔰㌵扣摡㌶㘱㘹慣㉤搴㌰㡡㍢㝢搵晥攱昶㈶ㄸ㌱㘲㐳㠶㐵㌲晣挰㘰㐳㌰㔷㈲愲㑡敢㙣㠸㕢摤㉣㉥昱改㠴㌴ㅣ㠵㠱挵愰㌶㉢搷㤴ㄹ搶戲攴㐷㔵㠷收㘹㔱挹㔱摤㥣㕡昶愱搲〳捡昱㈸愷ㄸ㕣㌷㑦搱㉤㠵㑢っ㄰扢㔱㙥愱ㅡ㈰戴摢ㅣ㠰㈷㠳敤㠳ㅤ散㐸ㄸ㍡愱㜵㐶〹㕡捣㈰摣昴㈲挸㍢㍤㘲ㄴ㠲搴㔴改㙦㠷挵攷㥦㘴晡晡攱㕣㥣㠹㤸㠸攱慥っ敢〱挸㑤㐶㈶挹㐵愳㜱挰㍣㤴㙣㑡㘸つ挶㘵㌴㌱㠶㘸昲㜹〱㙥昱㌰㤶㌵㑣戶愹攳㥥㕢㘰㐱㥢搶搷㜷㤹挷㥤㙡扤㔱㤳㑡ㄵ挷戲㕡㘹攴㙤㠱㉦㜵〵㌰攴愶㡣㝤㠹㌶攵㌸㡥㔲㕣㌲㤱搴扢摤慤ㅦ㐶㜷㈵攴㌰㐶愸晡ㄸ㠰捣㜰换愹㠰㔸挷㍤〵摡㠷扢㕢ㄷㄸ搴攵㌹㠸戴㡥㈲捡戲㌹摣挷㙢㐶㤱ㄵ户㈵㥡捤戹㜳㉥㙤昶㐴搱㌱㉢㉣摡ㄶ㌸挲㍡㐳㠱㔷㉣挲ㄸ改㤱㍢㌸㐸敥㔲ㄴ摤扤昴㠸㝡捣㕤〲㉡ㄴ〶〴㘳扣㍣〵攵戰慢㘰㈴ㅡ摣㕡换敡ㄶ㡣晥搲昲搶愷〰〴挳挰㌴㘸搱㌲㌴㜰㘶㤰摦摣挰戹ㅥ慤㌲㈲愴挹㘰㉡㘳㤴愳㜰搸〳㘹攰㈶ㅥ愴㤷㕣㈸愱㘰㡦扡ㄸㄶ摦㑤ㅣ户㜱〴㜲扤㉢摡ちㄷ㡣〰搷㕦㥣扤㙤挵㔳戵ㅡ捤㕤昸攷戶〵㔶㜱㜵㈳㌴㐷昷戴㕤捡㔲㙢愲㝤㜷㘳㕢㐵㜴㔹昰挰散挴㌱㈳愸慥㉣〶敢攱挵慤㕥㐹愲昰〳昸㈳㌶㝣㍢㙤收扣挳㡢愸㙢摣晢昲㜹挷扤攰愸㜹ㄵ㝣摥晡〳㠵攰ち㘵㍦㈷㔹捥晤ㅢ晦㔴搲㜲㠵敦㘳挴慤㑣㥢〳戴ㅣ㈴ㅣ㐷愵㔰ㅡ㡣㈱㥦㐱㈷戰摤㥢户〶㐸㈷㝢摡攸㐴〹㠲ㅤ㐲㜱捥扤㙣㠴㈲扥〷戴㤲㔸挲㈳㌹昶晣㙢㘰㝤昱ㅣ㑡㠸㜰㍣㐷㘲愴昰㕡攴㌲㔰愷〴㜹㜴挵㠳ㄷ㐲晥㝦戰ㄴ㜳昳㠶散昴㕦㘰㘶昱㙣㍢㡡慥㈳㡡扥摢㠱㈲挱㙢㈰㡡㝦敦㐵㈶㑥〵㠶㘷㕦㔴㈰㥣㙢摡㌹㠰扥攲ㄷ㝥晦㠷〷搰戹㠸㌸㤴㡤㠶㔰摢㑤㜸㙥㥡〸㝤ㅤ㈶〲㠳昷捡㐴㌸㠱㡣㘰ㄴ㍦㌴ㄱ㈲ㅦ挸㍣ち㌶㌷ㄱㄸ摢换㌰〴ㄳ愱搶㠴㕢㠳㈷戰㉢㙣晡挷㡥攱攲慤昴ㄱ捦㠷搲昲㘷攰㤱扡戲戳㜸挱昰っ㝢慦㉡㍦敡㐹㈸㌳㙦〹㌷戹㔵ㄷ昶戸㝡挳ㅡ搵㘹〳㕦㐵散㘵摦昱愷㙣敤晥㍡㌰ㄵ愶搰㝤㉦㑡愲昸ㄲ㍣㈵㠲攷㠶摣晢昶㝣攳攸敦ㅥ㝡散㌰㙦慢㐵戴㕡戸ㄵ昹㕥㐲昶戴㈷㄰搴㑤㕣ㄴ戹㥣ㅦ收㥣挰㈷㑡搶㙡㕤㑥ㅢ㥥戲㠲㝣摤㡥戳㈱攱㈵〸㌳㈴扥敤㘰㘲攲摥㐳㘸㘲㑥戴戹㍢搵㠷㑤捡㐵㌸㤱㤸戸昲改挵㘱㐳搱㔵㤱昵㘸㙤ㄶ扥〵㔵昴㈲㈷㤲戶ㄲ㜹敡㘴ㄲ攲㥢敤扡敥㈰㜵㕤㜸㤰㘱搸㍦㤶㔲㠸㍦㤰㐲㤲〷ㄹ㕥〸㔰㔲敡ㄴ㌲㠵摢〰㌲㈲㙢敤㈱㕥晡〳㜶㠴㠰㙣㕥晡敢昱㈳ㄶ散㈲戰ㄸ晢攲㝢㍤搱搲ㄶ㡤㔵ㄳ㐳戵捡愶㔹㐴㐶ㅤ㕥㔸㌰ㄹ㤷愶㉣㥤〳㈸摤戲㍢㡡㉦ㄹ戲挳挰㕢挸搸〵㥢扥戶戲㝤㡦搳挰捤て攸㤹愲㔲ㄸ捥㙥ㄶ攳㐰慡㘲㜴㘱搳㜲㔸㐴㌸ㅣ㘶㥢㥤〶愲㉡攸㉣㘷㉦㑥愵〸晥昱㑢㈱搶㡦户㠶扥扣扤㠶㍡捥改挷〲昹㠳晤㜵㕤〶㘳攳慤攴ㄸ㐸搸㉤戵㉡㠵搷挳㑦愳ぢㄷ㥤ㄳ㝡㉢慢㥥挵㐱晣㠹㌹慢㑦敢搰晦㡣㕥㉢捥㍡挳摥っ㘳愷昴晦㍢㔱戰愹晥ㄷ㡣扤㈹㐴扥㉢捡昰愱挰昸挹愶㈱ㅢ敥〸㍣摢〸摥愸㠳戱慥戲っ㜹㠷戹㐵㝣扣ㅡ㔶㉢〹づ扦㔷扥晤㙡㐴戳㉦㙤摢㠱慥〲㤰戱愱挲搷㈰㠲扡昶㑦换慤昸㜴㕢㝣㌷㍡敥㌹㘱㔵㍤搷㜷捤㘰㙣ㄱ㐱摦㌱㝥㝢㘶挲收㤹ㄲ㕦㙤ㄷ㙡㌷㘲㈷〶摦㡢㍥㈷攷㈱戰㑦捡攰攵㡡㐵㌲戲戰戵㐸〶扦㐳ㅡ㐹㠴㤷愸ㅤ晣换捣晢ㅡ㐶ㅤ㥦慥捥挳搷ㄹ戰㘸㕢㈸扢搰攳摣㝥㐳㠳㕢㠷㍢㕡敦㠰㍦㐸搶㈷㄰ㅣ㔳㑢㜸昷㝢戹慦敤㝢㤰㙥ㅢ慤捤㘷换摥㝣㙥攵挲搳挰改搶摥㤲㈶ㄹ扥㤳㕦㈴㤷昵ち㈱㉥敤ㅦ挶摦慤㍢㘸㌹摡㈸攸㍣晡愰㥢㡥戰昱㍡摣㘷㕢㠸㝥㥦㐵㔷㌱㐵㠰㥦㙥㐴ㄹ㍥〸㝡昹挸㡡攲㑢㔸ㄶㄹ〰昹㕣戱ち搰㥤慡㥦摡㠸慡㐷㘲㠱㉣㜸挶㈰㌹㤶挵ㄷ搰㤰摢ㄵ㉥ㅢ㉣挱㘵ぢ㜵㤶㐰㕥㡦㝢㈰㥦ㄳ㍣㑢愸㠹㝣づㅤ㥡ㄳ戱㔰摡㝤㈲㥦摤㘸㈲㠲㔶㠰㕡㘸㜲晣㤱㔸㡢攸㜵㔴敢㌶㠱㐳攰〲っ㔳㉣㔲搶ㄴ挳搰挲㜳挴っ搲捦愳扦㉦ㅣ晥搹昳㑣㝦㌹㉣㤴㈰㐴㔵㝡昲ㄴ㠴㙡昲㡦㈷㈷敦愱戴晢攴㍦戱搱攴㐷㈸㈳㌹ㄳ㍤〰ㄸ敡ㄳㄵ晣㔱㡢㘹㈰挳㝤攴㑦㥣㈵挰㉦㌵㡢ㄱ〳㈵慡敦〵㘴搰㤷ㅢ慥㕡㕤㐴㈶敥㕢攰晡㌳㍥敥㔱昶ㄱ㉦㐲搲㤷㔳っ㥤戱挵㔰㉢㤶散挸ぢ扢㉤㘴〳㤶挴慦㘵扢㡡昴㘲㡦ㄱ㝥昱攱ㄸ㌱挷㡥挵㕦㑥㘹㔱捣〹㠴ㄱ㕡愴愴ㅦ㙥愴昸㔰摣昸摢捦戴㕣愶愸㐰〲昵㠴㡤㐹㘷慡昱〷攳挶〷昰㔵㤶㙡㤳攳つ〲愶ㄷ攲挶愴㐷搵昸戱戸昱㥦て散㙤㌶㡥改㌰ㅣ戹㐰㈲挹戰㜵㤵昵㥦昸㐲㝢ㄸ捤ぢ㈶昵攷㠰ㄹㄶ㔳㜲慡搰㜱㕤㘹搰㐱㕣〶昱昰㡤昴ㅣ敥㌶攱ち〸㠴㙣昸扦㑡㌸㡥㍢㑦戳㐶㘰攰ㄳ攸㌵〴㥢㍤㕤㍤戱㜳搱㥣昷㔰搰㙦ㅥ昷㜱愶慡㙤㉢ㄲ㠱㌹㤰て昷㜷ㄳ愷㝣㠶改搸摡㡦㌸㐸愶昱づ㐹㙦捡㐳〵㔶昲攲晤㌱㘶㜳㡦戶㘸㐶㝦〴挸㠱㜴〴㘴㐶㝦ㄴ㌰っ挴昰戶㜲㙥㠴晣慦㤸晢晤慣昸〰挱㘳〰㘵㐱㘶㈷ㅤㄴ㍦〸㌰ㅣ晦㡦㉡挶搶㤴扦㐴ㄳて挵㉦㑢㤲㤱晥㘱㜶昸〸㐰ㅦ摣户㈲㈲挲戲晥㔱㤴㈴㕦㑡挱愱㕥晡㌱㔶㝣㥣攰ㄳ〰攵〲㈷扢攵㕤攳㥡㝡搴㕣㥦㐴㔷昱㈸〱㝥晡攳㔱㠶て〵敥挳㕢扡摢捡㍣ち挷ㅦ昶㈳搴㤹晡㠲晦ㅥ㝣㤱扦捥㐵昷攱㝦㐸㔲㔰㠶㝤㕥㝢㜳㙦㘳㤱〹㘸㤳慢摦㉡㌶晢㈵㡣挳㜵戵㈲㈸ㅣ㤱㑡愵愴ㄵ〵昱捤〵ぢㄷ㙦攰㕢づ愹ち㈱㐸〳慡挲㠹㉡づ愳㐰晦ㄴ㥢ㄲ挷挴㤳晥㘹㍥ㄱ戵㙡ㄳ㍦ㄳ㘵昸㈰㠸㔷搵晤㠱愸㝢晣㐲攲㕡㔵㔸㙤㉦㈴晥㔵挵㑡昲㠵㑦㜲㌰㠵㉣㘴搲㕡㠹㐸㔳㌴昴〵㘴㠶晡㠶㌹户晢昱搳㉥㡡敡搹摡搹戳晦ㅣ捥㡦㕤㥤㝦攷摢〷㥦㝣攱愷扦㝦攲ㄷ敦㌹昴愷㝦㍤昵搴㉦晥昰挴昳晦晡挱昲愱ㅦ㍦晤昴㡦敥晤昲昳扦摦㙤㝥㐵㝢收㥦㜳㕦㜹㜸昲晣挳て㥡愷㙦㍤晡昰扢ㅥ戸㙦㜲攱戲昱扥扥晥晥㕢㐶㝦㜲搵敢㐷ㅥ㝤昰㔹昱挳㕦㕦改〸戵㕣扣㈰㍤つ㉥㕢㑤攳㡢挸㘰ㅡ㥣昱㉢㍡つ㉥㔷㙤搴㜲戴㔱搳㈸㈸挱愷挱〹愸ち㈳㕤㌱昰ㅦ捥㉢戳㑢</t>
  </si>
  <si>
    <t>CB_Block_7.0.0.0:3</t>
  </si>
  <si>
    <t>CB_Block_7.0.0.0:2</t>
  </si>
  <si>
    <t>CB_Block_7.0.0.0:5</t>
  </si>
  <si>
    <t>CB_Block_7.0.0.0:4</t>
  </si>
  <si>
    <t>㜸〱捤㝤〷㝣ㄵ㔵昶㝦㙥㐸ㅥ㤹〷挸ㄳ㐵ㄱ㤴ㄲ㡤搲ㄶ改㑤㔱㝡㉦㑡㈸ㄶ摣昸㐸㕥㈰㤰㠲㜹〹㈴㤶搵ㄵ㐱愵愸慢㘲挵戲㈰慣㈲㜶戱愲晥㄰戱攲㕡戰敢慥㈵㙢㕤摤戵㜷攵晦晤㥥㤹ㅢ收摤戹㤳㘷㌶晢晦㝣㜶㝣㌹摣㝢捦昷㥥㝢扥摦㌷昳昲㌲㜳㘶捣㔰ㄹㄹㄹ扢戱昱㕦㙥㔹㙣ㅣ㤸㕦㥢慣㑡㤴昵ㅡ㔵㔱㕡㥡㈸慣㉡愹㈸㑦昶ㅡ㔱㔹ㄹ慦㥤㕣㤲慣㙡〶㐰愴愰〴晥㘴㜶㐱戲攴搴㐴㑥挱攲㐴㘵ㄲ愰散㡣㡣㥣ㅣ㈷ㄳ晥〳扣㥦㤸敥㌸㥣攵㘴搱〰㤵攱㐴㘸㥡搳攴搰㌸㌴㔱㥡ㄶ㌴㉤㘹㕡搱散㐵搳㥡㈶㐶戳㌷㑤ㅢ㥡㝤㘸昶愵㘹㑢戳ㅦ捤晥㌴敤㘸戸扥搳㥥愶〳㑣换〳㘱㘶㡣ㅡ㌹㙤敥〲戰挹慦慡愸㑣昴散㍣换捤㜹㔸㥦㍥扤晡昴敡㌷愸昷攰㕥扤㝢㜶ㅥ㔵㕤㕡㔵㕤㤹ㄸ㔶㥥愸慥慡㡣㤷昶散㝣㑣昵摣搲㤲挲㐹㠹摡ㄹㄵぢㄳ攵挳ㄲ㜳㝢昷㥢ㅢ敦㍦戸㑦晦〱〳㡡㠷っㄹ摣昲㈰㐴㥥㍡㙡攴㌱㤵㠹攲攴㝦㉢㘶㐷挶㥣㌶㙡㘴慦愹㠹慡晦㔶捣㑥㠸㠹㤰愳㉢捡攲㈵攵晦愵愰搹㝣㑦〷㡣㑥ㄴ㤶昰捤㑦㈴㉡㑢捡攷昵㐲摡㈹㐲愳㌷愸搷㠸㘴戲扡㙣ㄱ昷愳㔱㠹搲搲改㠹㘲㜹搳换㐶㈷慢㡥㠹㔷㤶㈵㕢㤶㔱扦㐴㘵愲扣㌰㤱摣慢㙣㑣㑤㘱愲搴〳㈶㜳捡㘶挵㉢愷挶换ㄲ㔹㙣戴㉥㜳摦挳〹㐵㠹昲慡㤲慡摡㔶㘵㌳㤳㠹改昱昲㜹〹㐲戲换挶㔵㤷ㄴ愹慣㉣扣㌲㥡ㅤ㘶换㑣摥㈸攴㔳㌶㙡㝥扣戲㑡㝡㝣ぢ晢搸戰扥摤㐵㔸愴攴挵㕤慡戳㌱㡢敦㔹㝥㐹搹愴㐴㘵㜹愲㤴㡢昰㥤散㘱㠰㐴㈰昷㝤愸㔷㑡搳攱扢愴㕡㜸〷ㅦ戹㜰㤵㐸㘷㤸㈳㈶㔷捣挳戱㔷㔲搸㜳㑡㈲㕥㍥慣㑦慦摥㝤〶昵ㅦ搰扢㜷晦晥昸㘷㐰㥦晥㝤㝢收ㄷ挶㑢ㄳ挳㝡昷敡㍤㘰挰㤰摥晤晡昵ㅢ搸扦晦攰㠱〳晡てㄹ㌴挴改㠲〰㑥㉥㐳ㅤっ搳㘶㑡㐵㜹搵晣搲摡捥㤰〰挲つㅤ㍣㘴愸㜳〸ㄱ㜹㌰㉡敢つ㝣ㄸ昸㔳攰〱㤹㔹㄰捦㉣㤸㥢㔹㔰㤸㔹㔰㤴㔹㤰挸㉣㈸捥㉣㤸㤷㔹㌰㍦戳愰㈴戳㘰㐱㘶挱㐲㘰昴㤶搳扣㜹愶户捤敥㜷搶㡥㜷㈷搴㡣㍦晢敡㘷㔷づ㙢搳晤〲挵攳㕦㍥㍥づ㐳愳㐹㤴扡㈲㠰搳つ㈶搲ㅤ挶愴㌴㘸搰㔰愷〷ㄱ㍤㘱㤴摡〵㑡愴昵㝣慦敤㌵㜷散搷㘹昲昲㤷㡡㐶㍣ㅤ敦㔴愳昸㔱㈴昹昴㐲愳㐹昹ㅣ捥搵㝡挳㐴晡挰㤸昹っ㠱挴㝤㠹攸〷愳搴㑥㉦㥦〷㤶ㅣ㜵攷挳㔷㍤㌲昲捥〷㙥晡晡挵㝢捦晡㔸昱㔳㔱昲ㄹ㠰㐶㤳昲ㄹ挸搵〶挱㐴〶挳㤸昹っ敥㍢搴ㄹ㐲挴㔰ㄸ愵㜶㜸昹っ㉤戹㙣晣捦㝢㔵㑦㔸户搵㜹扦敢搷ㅤㄷ㈸㝥㐰㑢㍥㐷愲搱愴㝣㠶㜱戵愳㘰㈲㐷挳㤸昹っ改㍤搴ㄹ㑥挴〸ㄸ愵ㅥ昶昲愹㍢昱攰捦敥㝡昵㠴戱㥢扢㍢敦㍣户敢扣㘷ㄴ㍦㌶㈴㥦㔱㘸㌴㈹㥦搱㕣㙤っ㑣㘴㉣㡣㤹捦攰〱㐳㥤㜱㐴㡣㠷㔱敡㕥㉦㥦㜶㡦散㕡户改昳㡤搳㌶㕣戹戱攳愱搷摥㄰㔷晣戵㈵昹㑣㐴愳㐹昹㑣攲㙡㤳㘱㈲㔳㘰〲昹っㅣ敡㑣㈵㘲ㅡ㡣㔲户㝢昹㘴㕣㜸搹攲搶ぢ㜷㑣扥攲搵㙤戵㤷㝦㝢昴㤷㡡扦㐱㈵㥦㘳搱㘸㔲㍥搳戹㕡㍥㑣㘴〶㡣㤹捦㄰攸㌳㤳㠸㔹㌰㑡摤攴攵㜳昵㐱搳慢㍢摤扤㜳捡捡㘳敥愹摤戲㘹昱㙡搵〲㙥挹攷㌸㌴㥡㤴捦昱㕣敤〴㤸挸㠹㌰㠱㝣㜰扣捦㈱攲㈴ㄸ愵搶㜹昹㡣ㅦ㔲㝤挱戶㔷㉥ㅥ户㝣㐲㤷㐵ㅢ㜳攳户㈸㝥慦㤰㝣ち搰㘸㔲㍥㈷㈳㠰ㄳ㠷㠹捣㠵〹攴搳㙦愸㔳㐸㐴ㄱ㡣㔲㔷㝢昹攴摥昵昹慦㕦㕥㤲㌷昹捦㐳㡥㕤㤳㌸攷昰てㄵ扦攲㐸㍥挵㘸㌴㈹㥦㜹㕣㙤㍥㑣愴〴㘶ㅦ攳㈳扥㑦㙦ㅣ㘰ぢ〸㔹〸愳搴愵㕥㐲摢ㅦ扣㘱搳戹㠳㤷㡥摤戴㙣㜱户㙤挷㥤扥㐳昱敢㤶㈴㔴㠶㐶㤳ㄲ㉡攷㙡ㄵ㌰㤱㐵㌰愶㐰㠳晢て㜵㑥㈱愲ㄲ㐶愹搵㕥㍥攷戶摦㜰摡搴摢㑥ㅥ㜵换㙢㉤ㄷ㐷㝥搹㜹戹攲㌷㍦挹愷ち㡤㈶攵㔳捤搵ㄶ挳㐴㤶挰㤸昹っㅡ㍣搴愹㈱愲ㄶ㐶愹攵㕥㍥㕦㙣㝢昹戰扡㈷扡㡥㝢攴扤昲敦㍥㌹昵攲㉤㡡㕦㐲㈵㥦搳搰㘸㔲㍥愷㜳戵㌳㘰㈲㝦㠰㌱昳ㄹ㡣ㅤ攸㑣㈲捥㠲㔱敡㑣㉦㥦づ敦㉣㝥㘱昷㜵扤挷㕤摤昱㥣㘵扦摣ㄷ㉤㔶晣㍥㉣昹㥣㡤㐶㤳昲㔹㡡〰捥㌹㌰㤱㘵㌰㘶㍥㠳昰〱戴㥣㠸㜳㘱㤴慡昱昲挹㕦扤昹敡ㄱ㉢㕥ㅡ㝥捦戹㡢摥㕤㜰晣〷㉤ㄴ扦㥡㑢㍥攷愳搱愴㝣㔶㜰戵㤵㌰㤱㔵㌰㘶㍥㐳戰晦慣㈶攲〲ㄸ愵㑥昱昲㠹扥㜱昹〷㑢户㙥ㅤ㝥搹戶㠷㤶㍦㝦搱搲换ㄵ晦㑡㤰㝣㉥㐲愳㐹昹晣㠹慢㕤っㄳ戹〴㈶㤰て㝥愱㕥㑡挴ㅡㄸ愵ㄶ㜸昹㑣㝥㘵攱搳搳搶捣ㅡ扢㙣昸挲搵㌳㍥晦戶㠵攲ㅦ㉣㤲捦攵㘸㌴㈹㥦㉢戸摡㤵㌰㤱慢㘰〲昹㘰㝦扥㥡㠸戵㌰㑡ㄵ㝡昹㥣搷晦㡤㜶て㝤㜰敤㠸㝢昷愹㜹戳攵愱㕢㤷愸戶㜰㑢㍥搷愲搱愴㝣慥攳㙡搷挳㐴晥っ㘳收㌳ㄸ昹慣㈳㘲㍤㡣㔲㜳扣㝣摥㙡㝥㑢昷て㥥愹㥡㜲挱ㅦ㑦㉣晣收换㤵㈵㡡㝦挶㐹㍥ㅢ搰㘸㔲㍥ㅢ戹摡㕦㘰㈲㌷挲〴昲挱㉦㡣㥢㠸搸〴愳搴㑣㉦㥦敢㉥昹攳㡤敦晤㘱捥戸㤵ㄷ㝤㝤㕣扢ㄳ敦㤸愰昸ㄷ愵攴戳ㄹ㡤㈶攵㜳ぢ㔷扢ㄵ㈶㜲ㅢ㡣㤹捦㤰㍥㐳㥤摢㠹戸〳㐶愹愹㕥㍥㕦㕥晣昷攳摦改㕥㌶敡㠲㔷户晤晡搲㔳捦㝤愴摡挱㉤昹摣㠵㐶㤳昲戹㥢慢㙤㠱㠹摣〳㘳收㌳ㄸ扦㉦敥㈵攲㍥ㄸ愵挶㜹昹愸㈷ㅥ摣戵敢扢㈷㐷㕣戳敢㤹扥户慥㕤扡㔲ㅤ〰户攴昳〰ㅡ㑤捡攷㐱慥戶ㄵ㈶昲㄰㑣㈰ㅦ攸昳㌰ㄱ㡦挰㈸㌵摣换攷愵戳扢慤㍥㜷晤㤲㠹㤷收摥戶攳㠸戹㙤㜲㔵㝢戸㈵㥦㙤㘸㌴㈹㥦㐷戹摡㜶㤸挸㘳㌰㘶㍥㐳昰㜹戸㠳㠸挷㘱㤴ㅡ攲攵ㄳ摢㙦攲摤晢㝥戳㘶挴㈵㌳摢扣戰敡戶㡤㤹慡〳摣㤲捦㤳㘸㌴㈹㥦愷戸摡搳㌰㤱㘷㘰捣㝣〶攱て㡣㥤㐴㍣ぢ愳㔴㕦㉦㥦ㅦ㕡㑦㈹摤晢慢捦愶摥㜰搳扦㔷㕣昸㝤扦〷㕡㍥〷昷戱摥摦㤷愳㉢攳㑢昰ㄷ晢㥥㤳〱㝤㝢攱慦挷摦㜲ㄶ〴㈷㐱㡡〷ㄴて㉡敥搳愷㘸㐰敦㜸扦㜸㜶ㄷ㠴晤慤㝦㙥昳㔷㘸换攲搹㈵攵㐵ㄵ㑢攴敦敦〳㐷挶㤳㠹㍤㝦㡥昷昰㝣㈳㉢慡换㡢㤲ㅤ散捥晣慡㜸㔵愲扤改摢ㄳ㈴㌰㉤ㅦ㘷㈷ㄲ㐹㔹慦愳㌹㙤㔶扣戴㍡㌱愲愶挴㜵ㅦ㘴戸㜱㙥愲㘲㙥戸㜷㙣㘵攲㤴㝡㙦㈰愳ㄱ㌸㜹戶㔸㘲〷㔸扡㉥㌷㉦晣㈹㕥㤱㑣㤴㑢㝡㍤捡㡥㈹㈹㕣㤸愸捣㑦昰搴㕢愲㐸愸戶愵换㍢㐱搲㘳㕡戹晢㤷㝢㔱慥㝦戴㜸㑣㑤㔵愲扣㈸㔱㠴㝣ㄷ㈵㉡慢㙡㘷挴攷㤶㈶昶㑢㠱戸㙢挲㜱㐰捡昰搸㡡挲敡攴㈸㥣ㄵ愸慣㈸㑤昵㡣㈸㕡ㅣ挷㐹㤹愲㈹ㄵ㐵〹㥣㔳挹攲㤶愱㌲㥡㌵㔳㉡愳扢敤挴〶攳㈶㝢挹ㅢ攱㝢㡢て挲㝢摥㉥㜵户敢㌵ㅤ散㜰晥愱㌴挱㝤㌲昳㤰㌴挱㈴㉥挳㜴ぢ〷晡㌸昱㍣㈵搱㕤挳搱㤲㘳晤㍢昷晦ㄷ㥣㤹戹㡦挷㝥捣㘲㥣戸ㅡㅦ㉦㉦㉡㑤㔴㌶㜸㤶㔵㌱㈳攷㜹㤸散挳㜱㌴㠷慡㤷〵㠴慡㔱戵搹㑢㑡㡡慡收㐷收㈷㑡收捤攷㤷㘵㥣㠹捤挹愱戴㠱捤㜹ㄱ㐳捥㉥㥡㤷㘰愲搱㡣挸换〴㐵愲捥㉢㙥㍦㍢ㄷ晦㌶晥㤴㔸㈶㘶㌹㜲ちづ攷㑢㤳搹㘵㘳㉢㉡㤳捤㥡搹㔸㡥㡦㈷攷㔷㜱昷㙣搸挹㜸慦搲扣〶㤳㝤〸㑣摡㌳㙥慤〱捡攲㠹挵㔶㘵愳ㄳ挵㜱㥣捥㤵愳㕢挵戳换摣㌳㠴愳ㄳ挹㐲㠷愷ㄲ㈷攰㔸愹㠹愰㠵㠳扦㘵ㄹ昷晥㐴㑤搵攸㜸㔵扣㜹ㄹ㑥㑡攲㕤㜲〰敡㈱戳摣ㄶ㘷戶㤲㌱㍤㍢敡昵㄰㈱㈶㑤㕦㤴ㄶ㌲攰㐶挲㠱㠳攳㈵愳㤹㘷ㅢ㈶㠱摣㍢㠲㐴挴摣搱㔳㑦㉥攲㥣㘷搱戸㐴昹㡣摡㐵㠹㈴攱㌹㤱〶愵㌴て㉦〶㥢㔶㌸㜷㘶㔵㐹㘹戲ㄷ㌲ㅤ㔷㔹㔱扤攸扦ㄹ㠷戱㥣搷㘱昴㤶㝤㈸昶攲摦捥〹㜲㘵㌴㕦捣昷愶愰㈰㈳㠷搱㌸攲ㅣ㑣挳扤ㄵ挱㜶攳ㅦ搹㥣扦攱㥦㘸㐳扥散㍣㈰ㅡ㜳㈲㌶ㅢ昸㤶㘵㔰㘸㐶㘵㐲㑥㉤攷㐸〷㙡户㉡㥢㕤㔱戹㜰㙥㐵挵㐲敥㑦㝢㐹㉦㌹㍦㤱愸攲改摡ㄶ摥改㘹㌹つ慤㔴戳㘶㈹㈷㔲㝤攷㜵㍢㈱㝥攴㕤㤸㔶㈳㑡㑢㍢敢㠸挹挸㝢ㄸ㙡㠶ㄳ挷㤱㍡㌴摡㔵㉤愹攸㥣慣慡㈸㕣搸㜹㔱㐵㘵㔵㜱㐵㘹㐹㐵慦㥡搲㘴㡤㍡㄰散㜹㐲㜳晣㍤㉦㡣ㅣ㜸摡ㄳㄳ搷晤㝡昹㥡昵敢扦搹愶㍡㜸㡥挰㤹搷慥㠸搷〵㍦捥〷㌰敡〰挰昸愹㠲㜶敡收㝣㠴扥昳㌱捤㈷㌰昸㙣㄰戵昱搱昰愹摢㔵摤昰㉦㍦ㅥ㥣捦㘸晥〵愳㝡挰昰攰㜴晥つ愳㌷ㄵ㐳㝣扥攷昲扥㜵挷㜰昰㝤晢ち愳㔱愷〱㥦敡〹〴摦㍢㠷㕡㌹㔴挷愱㌲㉡㠲挰㔶〱戲㍤㐷攰㔴敦攱㤸㈶〲晣捣昹捤〰戳ぢ昰㉢搷愰㌰づ昷㌸㥦〰㤹㙥㔷昵㠶㑦〴㘸㠶〱㠷㤷换㔴㕦っ㠹〰搹攸改㑤晤昸慢㑦㠰㍥ㄸづち攰㌰愶搳㠰㑦昵挳㍣㥢〰㥦㈳戸㔵㠰㝦㝢㡥挰戹攵㠱㠸搴㠵㔹戴㘱捡㥦〱㘶ㄷ㘰㕦戸㥤戶㌴晢挱昸〴㘸攷㜶搵㈰〴ㄱ〱づ㈰愸㍤㡣ㅡ㠲㈱ㄱ愰〳㝡㝡㔳晦昰ぢ㌰ㄸ挳㐱〱㍡㌱愶搳㠰㑦つ挵㍣㥢〰㙦㠴〹昰扡攷〸㥣捣ㅥ㠶㐸㕤㤸㐵㔷愶晣㙡愸〰摤攱㜶㝡搰昴㠴昱〹搰换敤慡愳㄰㐴〴㌸㥣愰摥㌰㙡㌸㠶㐴㠰㍥攸改㑤晤搵㉦挰搱ㄸづち㌰㠰㌱㥤〶㝣㙡〴收搹〴㜸㉣㑣㠰敤㥥㈳㜰昶㝣㌴㈲㜵㘱ㄶ㐷㘱㔱戵㉤㔴㠰攱㜰㍢㈳㘸㐶挲昸〴ㄸ敤㜶搵ㄸ〴ㄱ〱挶㄰㌴ㄶ㐶昱㙣戹〸㌰づ㍤扤愹晢晣〲㡣挵㜰㔰㠰㐹㡣改㌴攰㔳攳㌱捦㈶挰慤㘱〲摣攲㌹〲愷敢㈷㈱㔲ㄷ㘶㌱㠳㈹摦ㅣ㉡挰㉣戸㥤搹㌴挷挱昸〴㌸挱敤慡挹〸㈲〲㥣㐸搰ㅣㄸ㌵ㄵ㐳㈲挰㐹攸改㑤慤昳ぢ㌰〵挳㐱〱攲㡣改㌴攰㔳搳㌰捦㈶挰ㄵ㘱〲㕣敥㌹〲搷〷愶㈳㔲ㄷ㘶戱㠰㈹慦〹ㄵ愰ㄴ㙥愷㡣愶ㅣ挶㈷挰㈲户慢昲ㄱ㐴〴㌸㠵愰㑡ㄸ㌵ㄳ㐳㈲㐰ㄲ㍤扤愹㔵㝥〱㘶㘰㌸㈸挰ㄲ挶㜴ㅡ昰愹㔹㤸㘷ㄳ攰散㌰〱晥攸㌹〲ㄷ㈴㡥㐷愴㉥捣攲㉣愶㝣㘶愸〰㘷挳敤㉣愵㌹〷挶㈷挰㜲户慢㑥㐰㄰ㄱ攰㕣㠲捥㠳㔱㜳㌰㈴〲㥣㡦㥥摥搴㘲扦〰㈷㘲㌸㈸挰㙡挶㜴ㅡ昰愹㤳㌰捦㈶㐰㘹㤸〰ぢ戵挳扣〲㜲㌲㈲㜵㘱ㄶ㤷㌱攵㤲㔰〱慥㠰摢戹㤲收㉡ㄸ㥦〰㙢摤慥㡡㈳㠸〸㜰つ㐱搷挲愸㐲っ㠹〰搷愱愷㌷㜵戲㕦㠰戹ㄸづち戰ㅥ昸愸搳㠰㑦ㄵ㘱㥥㑤㠰㔹㥡愷昹㐵㘸愶攷〸㕣㜲攱㠵㤲㉥捣㘲㌳㔳捥てㄵ攰㔶戸㥤摢㘸㙥㠷昱〹㜰愷摢㔵昳ㄱ㐴〴戸㡢愰扢㘱搴〲っ㠹〰㕢搰搳㥢㥡攸ㄷ愰〴挳㐱〱敥㘷㑣愷〱㥦㕡㠸㜹㌶〱㠶㠷〹㜰戴攷〸㕣攲㈹㐷愴㉥捣攲㔱愶㍣㉣㔴㠰挷攰㜶㜶搰㍣づ攳ㄳ攰㐹户慢㉡㄰㐴〴㜸㡡愰愷㘱搴㈹ㄸㄲ〱㥥㐱㑦㙦慡扦㕦㠰㐵ㄸづち昰ㅣ㘳㍡つ昸㔴㈵收搹〴攸ㅥ㈶㐰㌷捦ㄱ戸愶㔴㡤㐸㕤㤸挵㙢㑣昹戰㔰〱摥㠰摢㜹㤳收㉤ㄸ㥦〰㝦㜷扢㙡㌱㠲㠸〰㙦ㄳ昴づ㡣慡挱㤰〸昰㉥㝡㝡㔳ㅤ晤〲㉣挱㜰㔰㠰昷ㄹ搳㘹挰愷㙡㌱捦㈶挰扥㘱〲散攳㌹〲ㄷ戱㑥㐷愴㉥捣攲㕦㑣㜹敦㔰〱㍥㠷摢昹㠲收㑢ㄸ㥦〰㕦扢㕤㜵〶㠲㠸〰摦㄰昴㉤㡣㍡ㄳ㐳㈲挰㜷攸改㑤攵昸〵昸〳㠶㠳〲晣挴㤸㑥〳㍥㜵ㄶ收搹〴昸昵㤷㤰慦挲扦㜸㡥挰㔵戳愵㠸搴㠵㔹㘴㘵㈲攵㥦〰戳㝦ㄵ㡥挰敤㌴愷挹㠱昱〹㄰㜵扢敡ㅣ〴挹㘵愰ㄶ〴戵㠴㔱换搱ㄵ〱㕡愱愷㌷昵㈵搶愸晦㘳㘸ㄹ㠶㠳〲散つ㝣搴㘹挰愷㜸敤捤㈶挰㐷㘱〲㝣攸㌹〲㤷改㔶㈰㤲〸搰㥥㈹扦ㅦ㉡挰㠱㜰㍢〷搱㜴㘴㜶㝢晥ㅡ散散㜶搵㑡〴捡㈵㥤㉥〴攵挲愸搵攸㡡〰〷愳愷㌷昵㤶㕦㠰㔵ㄸづち㜰ㄸ昰㔱愷〱㥦扡〰昳㙣〲扣ㄸ㈶挰ぢ㥥㈳㜰㕤昰㑦㠸㈴〲昴㘶捡捦㠵ち搰ㄷ㙥愷ㅦ㑤㝦㘶户㐷㠰㠱㙥㔷㕤㡣㐰戹愴㌳㠸愰挱㌰敡㔲㜴㐵㠰㈱攸改㑤㍤敥ㄷ攰ㄲっ〷〵ㄸ〶㝣搴㘹挰愷搶㘰㥥㑤㠰慤㘱〲㍣攸㌹〲ㄷ㈲慦㐰㈴ㄱ㘰㉣㔳扥㍦㔴㠰昱㜰㍢ㄳ㘸㈶㌲扢㍤〲㑣㜶扢敡㑡〴捡㈵㥤㈹〴㑤㠵㔱㔷愳㉢〲㑣㐳㑦㙦敡㜶扦〰㔷㘱㌸㈸㐰㍥昰㔱愷〱㥦㕡㡢㜹㌶〱㌶㠶〹戰挱㜳〴慥㝣㕥㠷㐸㈲挰ㅣ愶扣㍥㔴㠰摦挳敤ㄴ搰㥣捣散昶〸㌰搷敤慡敢ㄱ㈸ㄷ㍦㑥㈱㐱㐵㌰㙡ㅤ扡㈲㐰〲㍤扤愹慢晣〲晣ㄹ挳㐱〱㑡㠰㡦㍡つ昸搴㝡捣戳〹㜰㔱㤸〰ㄷ㝡㡥挰愵搶㡤㠸㈴〲㔴㌲攵搵愱〲㔴挱敤㔴搳㉣㘶㜶㝢〴愸㜱扢㡡ㄷ㔹㜳㐹愷㤶愰㔳㘱搴㑤攸㡡〰愷愱愷㌷㜵㡥㕦㠰ㅢ㌱ㅣㄴ攰㑣攰愳㑥〳㍥戵〹昳㙣〲㥣ㅡ㈶㐰慤攷〸㕣摢扤〵㤱㐴㠰昳㤸昲㤲㔰〱㔶挰敤慣愴㔹挵散昶〸㜰㠱摢㔵户㈲㔰㉥改㕣㐸搰㐵㌰敡㜶㜴㐵㠰㍦愱愷㌷㔵敥ㄷ攰㌶っ〷〵㔸〳㝣搴㘹挰愷敥挰㍣㥢〰㐵㘱〲ㄴ㝡㡥挰挵攴扢ㄱ㐹〴戸㤶㈹挷㐳〵戸ㅥ㙥攷捦㌴敢㤸摤ㅥ〱㙥㜰扢㙡ぢ〲攵㤲捥〶㠲㌶挲愸㝢搱ㄵ〱晥㠲㥥摥搴㜱㝥〱敥挱㜰㔰㠰㥢㠱㡦㍡つ昸搴㝤㤸㘷ㄳ㘰㙡㤸〰㔳㍣㐷攰敡昵㠳㠸㈴〲摣捤㤴㈷㠵ち㜰て摣捥扤㌴昷㌱扢㍤〲㍣攰㜶搵㔶〴捡㈵㥤〷〹摡ち愳ㅥ㐶㔷〴㜸〸㍤扤愹㤱㝥〱ㅥ挲㜰㔰㠰㙤挰㐷㥤〶㝣敡ㄱ捣戳〹㌰㌸㑣㠰㐱㥥㈳㜰戹晣㔱㐴ㄲ〱㥥㘶捡〳㐲〵搸〹户昳㉣捤㕦㘱㝣〲㍣敦㜶搵㜶〴捡㈵㥤ㄷ〸㝡ㄱ㐶敤㐰㔷〴搸㠵㥥摥㔴㑦扦〰㡦㘱㌸㈸挰慢挰㐷㥤〶㝣敡㜱捣戳〹㤰ㅢ㈶㐰ㄷ捦ㄱ戸㍥晦ㄴ㈲㠹〰敦㌰攵㑥愱〲扣〷户㔳㐷昳て㘶户㘷て昸挰敤慡愷ㄱ㈸㤷㜴㍥㈴攸㈳ㄸ戵ㄳ㕤ㄱ攰㘳昴昴愶昶昳ぢ昰っ㠶㠳〲㝣〶㝣搴㘹挰愷㥥挵㍣㥢〰㉤挳〴㘸攱㌹捣㠲㠰散攷ㄱ愹ㄱㄷ㜲㕢㌰攱攲㔹㈵㠹㈵扣昲戴㔷㌱慡敦㐷㔵攳ㄲ㠵㕣㈶㙢㔵㍣扡㘲㙡㐵搵攸㤲攴愲搲㜸敤㍥挵㕥㘳昶晣㐴㌹㉥㘲㔷攲㕡戶㌱㔶戱㘸㔱愲挸㈹捥慦愸慥㉣㑣㑣ㄸ晤扦㜰㤱ㅢ晣昰搶挹昵敤㑣㠵敤㍦扢㙥㥢㠱㤹搸㑢戰㘵㘴扦㠸㠰收攵㌷戹〷挰㜷愹㕣㥡㌱〰㕢敦㔱㜴㐶㐹㔵㘹愲㐵戱㕣愶㤶㜶㑥㌱㔴㐴㘵㐰㔱昳攲ㄹ昳㜱㔹㙡㜴慢攲㜱㤵㈵㐵愵㈵攵〹扥ㄹ晢扡搰挹㠹㜹愸〲㌸愶㈲㔹挲摢㉤㕡ㄵ捦愸㡣㤷㈷ㄷ昱㠲㘶㘱㙤㥢㤴㥥㕣昹捣㉥ㅥ㔹㔲㥥挴㌲昲㉥戲摤扡㌸㝦㝥挵ㄲ摣昹㔳㕤㔶㍥㉥扥㈸昹㍦昱慥㈸扥㉤戲挹㕢愳㌲㔵㘶愶捡挹捣昹㑦摦㥦挸户㌸挶摡敡㝢㉡㍡㘳㑦慤慡㉣㤹㕢㑤挹㘴㤵扥戰㔹㌴昲㉥㘶㘴敦㐲换扣㜸改㝢ㄳ㡤捡〳㘶㥢㜲㑦㡢昵㈲㜸晤つ㔵〷〱敥㝣㠷㠴㕡㝥て㌳㜱摣捣〹㝢㙡㜲㥡㜴㜷㔲昶㑢㠸晣㥢㑢㈰摡〲扣㤷扢ㄳ戱㉣㠲晢ㄴ㡥㑤散ぢ散㤹㍢㘶戴㔸㌰摣㐷昷摡搳ㅣ㡢慢攸㉤㡢㈷挷攷㈶㑡㜱昱扦㉣㕥戵㤷摢㘱ㄵ㐶㔹扣㌴改昹㐶㔵㤴㤵挵戹搳昱ㅥㅣ戹㙦㈵愷㜸㐴㜵㔵挵㤴㤲㜲愷ㄸ㐶昶㑣㙦㈸㕥㠳愱㜸㡤㝢㤹扥㜸㍡㡢㠲愴捤㔸ㄵ昳攲㤵㈵㔵昳换㑡ち㜳搸㘱攱捥晦挴摥㡡㑦㤰㉣㠸愹㌷晤㘹㘲㕥昷㜷慦扥攳敤敥㠵㔲ㄹ㑡挷户ㅦ晢㜴愶㡡攰㍦昵ㅦ搶㡣攰戳㐷㝥愵㌸㍦㈲㕡㌶㝥攴挳㐸㜲昹㕣㉥挶愲昹昹㤹搸㐵攵攳㐹扤㐲〰㝥㥣㥦〰㘵㠳㍦㔹慦挲㌴㔸㔰搰ㅣ㠰攸攴㡡㜸搱搸㜸㈱敥愷㙢敥摤㑤㤷㠳户㤶ㅦ㌶㤵㌱㤶㜸㡣㐲搵㄰慡㤱ㄶ㤷ㄴ㈵㉡㜳㌸㤰㡦扢〵戳㔸ㅣㄲ㜱摦㐳㕣散㙥㤶㤱㥤摤㈲挷戶搶〴ㅤ敢㄰敦挲戹晦㙥挴〹㠱昸㥦ㅥ㍢㤸㤷搱㐰慢ㄹ慣昳㌳攸㌸扦㤰搳㙢攸㤲㡦〱昸㤵㠰摤㌰搹慦挳㘹扥㌷愹搵ㄶ愸挹㜰〰捡㤲晢搰㔸〷㤲㠳㥡〹㈹㈰挹ㄶ㈲㉤㝣㠵ㅦㄱ户收㈳㐷摦摣ㄶ挹挷㕥㥥㈸㡡扡㥦戰㉣㌰挱敦㠶㡣捣捣㉣扣搵ㄱ戳㘸㉥戰㉣㠲㤵攵㈷愴㈲㐴㜵㐴ちㄱ㤶ㄳ戶攷挱㠲昸〵㐶㤹㍦敦攴㝡ㄹ㈰㕣摣摥㡤㝦㘴㡢㐶㥤㑣ちㄲ㔵㝦㠳搵㍡㐴㌸ㄲ攵㥢攸攰ㅤ挰㠹㌰ㄸ昵〱扡晣㍥攰晢敤愵㍥㐲㤷扦挱㜰㝡て㔲挹㘶㝣㌶慡㡦㌱捡捦㐷㈷挲㈰㥦愰挵㡦㥤晡摤㌰〷愳改㜷挳㑦㌹〳㍦づ㙦ㄴ搵扢愱晡っ㈳㍡㘵㌴昵㝢换㜷搸㘹㐱攰扦散㠰㤶〴戴㈲攰摦〰昰晤㡤散㠵㕥㤸㙥扣㕤捣愲㕢っ㔳愰摢㔷扥㌵㝣扡敤捤㌵摡㜰㡤㥦〱㌰㜵晢ㄵ㘳㘹㜴攳㕢㈴扡敤换㈰㈴㥤愲摢㝥ㄸ㑤慦㕢㈶愶㠹㙥晢㑢㄰户愳㔸㥡㘰搱慤ㅤ㌰捥〱〴戲㙣挱〲㘸㑦㐰〷〲㔸挹㈰扡ㅤ㠸㕥㤸㙥扣慤捤愲㕢㐷㑣㠱㙥㉣㙥搰㙢昸㜴敢挴㌵㍡㜳つㄶ㈲㤸扡戱晡㈰㡤㙥慣㑤㄰摤㜲ㄹ㠴㐵ち㈹扡ㅤ㠲搱昴扡戱㤸〱㉦摣昴挸㈰㘸挸て㉢ㅡ㜴捡ㄸ搳晢摢愱挰㌸㠷ㄱ挸㙡〷ぢ愰㉢〱摤〸㘰〱㠴攸搶ㅤ扤㌰摤㜸晢㥤㐵户㥥㤸〲摤㍡昹搶昰改昶㍢慥搱㡢㙢戰㝥挱搴㡤㐵ぢ㘹㜴㘳㐹㠳攸搶㥢㐱㔸摢㤰愲㕢㕦㡣愶搷㡤㌵㄰㜸攱愴㈸㠳愰㈱㍦㉣㠴戰挸搲ㅦㄸ㘷〰㠱㉣㤲戰〰〶ㄲ㌰㠸〰搶㑤㠸㙥㠳搱ぢ搳㡤户〹㕡㜴ㅢ㡡㈹搰㡤愵ㄴ㝡つ㥦㙥㐷㜰㡤㈳戹〶换ㅥ㑣摤㠶㘳㉣㡤㙥㈳〰ㄱ摤㡥㘲㤰㤱攸愵攸㌶ㅣ愳改㜵㘳改〴㕥愸慢㘰㄰慤ㅢ敢㈷㜴捡ㄸ搳晢摢㐸㘰㥣㔱〴戲戶挲〲ㄸ㑤挰ㄸ〲㔸㙥㈱扡㡤㐵㉦㑣㌷摥捥㘸搱㙤㍣愶㐰㌷㔶㘰攸㌵㝣扡㑤攰ㅡㄳ戹〶慢㈵㑣摤㔸㈲㤱㐶㌷ㄶ㔰㠸㙥㤳ㄹ㠴㤵ㄴ㈹扡㑤挵㘸㝡摤㔸㜱㠱ㄷ敥㝣㘴㄰㌴攴㠷㘵ㄷ㍡㘵㡣㘹摤㡥〱挶㌹㤶㐰㤶㘴㔸〰搳〹挸㈷㠰㔵ㅡ愲摢っ昴㐲㜵㐳㤵扦㐵户㔹㤸〲摤攲扥㌵㝣扡捤收ㅡ挷㜱つㄶ㔹㤸扡戱戲㈲㡤㙥慣扢㄰摤㑥㘰㄰ㄶ㘰愴攸㌶〷愳改㜵㘳愱〶㕥戸㈳㤲㐱搰㤰ㅦ㔶㙢㔸㘴昹㍤㌰㑥〱㠱慣攴戰〰㑥㈶㈰㑥〰㡢㍢㐴户戹攸㠵改挶摢㐳㉤扡ㄵ㘱ち㜴㘳扤㠷㕥挳愷㕢㠲㙢ㄴ㜳㡤戳〰㌰㜵㍢ㅢ㘳㘹㜴㘳戹㠶攸㌶㥦㐱㔸户㤱愲摢〲㡣愶搷㡤昵ㅤ㜸攱㐶㐹〶搱扡戱挸㐳愷㡣㌱扤扦㤵〲攳㤴ㄱ挸〲㄰ぢ愰㥣㠰ち〲㔸ㄳ㈲扡㉤㐲㉦㔴㌷晢昷㤰㑡㑣㠱㙥㉣ㄳ搱㙢昸㜴㑢㜲つ㍥㤴㐳戱愴挳搴㡤㜵ㅣ㘹㜴㘳㤵㠷攸戶㤸㐱㔸敥㤱愲㕢つ㐶搳敢挶戲㄰扣㜰ㄱ㠰㐱搰㤰ㅦ搶㠶攸㤴㌱愶㜵㍢ㄵㄸ攷㌴〲㔹㌷㘲〱㥣㑥挰ㄹ〴㕣〷㠰攸昶〷昴㐲㜵挳摤㤲㤶晤敤㉣㑣㠱㙥慣㉥搱㙢昸㜴晢㈳搷㌸㥢㙢戰ㄲ挴搴㡤攵ㅦ㘹㜴㘳㜱㠸攸㜶づ㠳戰㑡㈴㐵户攵ㄸ㑤慦ㅢ慢㐹昰挲㡤㤵っ㠲㠶晣戰愴㐴愷㡣㌱慤摢㜹挰㌸攷ㄳ挸㜲ㄳぢ㘰〵〱㉢〹㘰〵㡡攸戶ち扤づ㈱㝦㉦挸㙤挱ㄶ攱㉥挰ㅣ〸挷慡ㄴ扤㠸㑦戸ぢ戹挸㐵㕣㠴ㄵ㈴愶㜰㉣ㅢ㐹㈳ㅣ㡢㑡㐴戸㡢ㄹ㠴搵㈵㈹挲㕤㡡搱昴挲戱ち〵㉦摣㜱挹㈰㘸挸て㑢㔱㜴捡ㄸ搳挲㕤〶㡣㜳㌹㠱㉣㔳戱〰慥㈰攰㑡〲㔸戹㈲挲㕤㠵㕥搸づ挷摢㤷㉤扡慤挵ㄴ攸挶㘲ㄶ扤㠶㑦户㙢戸挶戵㕣㠳㠵㈷愶㙥慣㌶㐹愳ㅢ㙢㔱㐴户敢ㄹ㠴㐵㈹㈹扡慤挳㘸㝡摤㔸扣㠲ㄷ敥挴㘴㄰㌴攴攷㙤㔸㥤㌲挶戴㙥㌷〰攳㙣㈰昰ㅤ㍢㘰㈳〱㝦㈱攰㕤〰㐴户ㅢ搱ぢ搳㡤户㔹㕢㜴摢㠴㈹搰㡤㌵㌰㍡〹㥦㙥㌷㜳㡤捤㕣㠳昵㉡愶㙥㉣㔲㐹愳ㅢ㑢㔸㐴户㕢ㄹ㠴戵㉣㈹扡摤㡥搱昴扡戱收〵㉦摣愱挹㈰㘸挸てぢ㕦㜴捡ㄸ搳扡摤〹㡣㜳ㄷ㠱㉣㡡戱〰敥㈶㘰ぢ〱慣㤳ㄱ摤敥㐱㉦㑣㌷摥づ㙥搱敤㍥㑣㠱㙥㉣㥤搱㙢昸㜴扢㥦㙢㍣挰㌵戲昰愷扢愹ㅢ㙢㕢搲攸挶捡ㄷ搱㙤㉢㠳戰〴㈶㐵户㠷㌱㥡㕥㌷㤶捡㈰㍦摣戹挹㈰㘸挸て敢㘵㜴捡ㄸ搳扡晤ㅦ㌰捥㌶〲㔹㑢㘳〱㍣㑡挰㜶〲㔸㕥㈳扡㍤㠶㕥㤸㙥扣㙤摤愲摢攳㤸〲摤㔸㜱愳搷昰改昶〴搷㜸㤲㙢戰㍡挶搴㡤㈵㌱㘹㜴㘳挱㡣攸昶㌴㠳戰㜲㈶㐵户㥤ㄸ㑤慦ㅢ㉢㙣㐴户㘷ㄹ㐴敢搶〵愳㍡㘵㥦㙥㝦〵挶㜹㡥㐰㤶攰㔸〰捦ㄳ昰〲〱慣捡ㄱ摤㕥㐴㉦㑣㌷摥㕥㙦搱敤㈵㑣㠱㙥㉣搴搱㙢昸㜴㝢㤹㙢扣挲㌵㔸㔴㘳敡挶㑡㥡㌴扡戱捥㐶㜴㝢㡤㐱㔸㜰㤳愲摢ㅢㄸ㑤慦摢㐰㑣ㄳ摤摥㘴㄰慤ㅢ慢㜳㜴捡㍥摤摥〲挶昹ㅢ㠱㠳敤㠰扦ㄳ昰㌶〱㉣收ㄱ摤摥㐱㉦㔴㌷晢ㅦ昶敦㘱ち㜴㘳㝤㡦㑥挲愷㕢ㅤ搷昸〷搷㘰㉤㡥愹ㅢぢ㜰搲攸挶昲ㅣ搱敤〳〶㘱㥤㑥㡡㙥ㅦ㘱㌴扤㙥慣攷ㄱ摤㍥㘶㄰慤ㅢ㡢㝡㜴捡㍥摤㍥〱挶昹㈷㠱㉣昸戱〰㍥㈵攰㌳〲㔸〳㈴扡晤ぢ扤㔰摤散扦ㄷ㍥挷ㄴ攸挶戲㈰扤㠶㑦户㉦戸挶㤷㕣㠳㈵㍣愶㙥慣摢㐹愳ㅢ慢㝡㐴户慦ㄹ攴㘴昴㔲㜴晢ㄶ愳改㜵㘳ㄹ㤰攸昶ㅤ㠳㘸摤㔸ぢ愴㔳昶改昶㍤㌰捥て〴ㄶ搹〱㍦ㄲ昰ㄳ〱〹〰㐴户㥦搱ぢ搳㡤㡦㔵戰ㅣ愷扦㘲ち㜴㘳㌵㤱㑥挲愷摢㙥慥㤱㠱ぢㄴ㡡㤵㍦愶㙥㉣昷㐹愳ㅢ㡢㠱㐴㌷㥣挳捥㔰㡢搱㑢搱つ㜷〸晦〶摤㙡㌰㑤㜴换㘶㄰慤ㅢ㑢㠸㜴捡㍥摤㈲挰㌸捤〹㘴㜹㤱〵㤰㐳〰ㅦ㉦愸㔸㜱㈴扡㐵搱ぢ搵捤晥㠷㔶㑢㑣㠱㙥㉣㐲搲㙢昸㜴㙢挵㌵昶攲ㅡ㉣ㄸ㌲㜵㘳㤵㔰ㅡ摤㔸㐳㈴扡挵ㄸ㠴挵㐴㈹扡戵挱㘸晡晤㡤㐵㐷愲摢㍥っ愲㜵㘳攵㤱㑥搹愷摢扥挰㌸㙤〹㘴㔵㤲〵戰ㅦ〱晢ㄳ挰㐲㈵搱慤ㅤ㝡㘱扡昱㌱ㄵ㤶晤慤㍤愶㐰㌷搶㉥改㌵㝣扡㜵攰ㅡ〷㜲つ搶ㄹ㤹扡㕤㡦戱㌴扡晤ㄹ㄰搱慤㈳㠳戰〶㈹㐵户捥ㄸ㑤慦ㅢ㙢㤵㐴户㉥っ愲㜵摢㠰㔱㥤戲㑦户㕣㘰㥣㠳〹㘴㌱㤳〵㜰〸〱㜹〴戰扥㐹㜴㍢ㄴ扤㌰摤昸㌸つ㡢㙥㕤㌱〵扡戱攴㐹慦攱搳慤ㅢ搷攸捥㌵㔸㥥㘴敡㜶て挶搲攸挶㡡㈵搱慤㈷㠳摣㠷㕥㡡㙥扤㌰㥡㕥㌷㤶㌸㠹㙥㠷㌳㠸搶㡤㜵㑥㍡㘵㥦㙥扤㠱㜱晡㄰挸ㅡ㈸ぢ愰㉦〱晤〸㘰㔹㤴攸搶ㅦ扤㔰摤散晢摢㐰㑣㠱㙥摢㝣㙢昸㜴ㅢ挴㌵〶㜳つ㔶㌵㤹扡戱㤴㈹㡤㙥㉣㜴ㄲ摤㠶㌲〸㉢㥥㔲㜴㍢ㄲ愳改㜵㘳㘵㤴攸㌶㡣㐱戴㙥㉣㡦戲挸㜲ㄴ㌰捥搱〴戲㜴捡〲ㄸ㑥挰〸〲㔸㑤㈵扡㡤㐴㉦㑣㌷㍥㥥挴戲扦㡤挶ㄴ攸挶〲㉢扤㠶㑦户㌱㕣㘳㉣搷㜸〷〰㔳㌷㔶㐰愵搱㡤昵㔱愲摢㜸〶㘱愱㔴㡡㙥ㄳ㌱㥡㕥㌷ㄶ㔴㠹㙥㤳ㄸ㐴敢挶慡㉡㥤㌲挶昴摦ぢ㤳㠱㜱愶㄰挸㡡㉢ぢ㘰㉡〱搳〸㘰ㄱ㤶攸㜶っ㝡㘱扡昱㌱㉡ㄶ摤愶㘳ち㜴㘳㕤㤶㕥挳愷㕢㍥搷㤸挱㌵㔸挳㈱戹捦㘴捦换㍤㥢搷攱捤换换㠱㑢晦戲㐲㌱㡢〰昲慢㙡㑢㔱㜸挱㈶㉦㌷扢㉤㕥㌸㡦捡ㄸ㉥㠲㔷㔴攲昲㕤㤶昹㐴㠸晡戹捦㘱攱ㄶ晢ㅡ㑦摢㤰㘹昴戰挶㈰㝢搳㑦挱㈷㑡搴捦㘷攲㝢㙥扤攷ㅣ㙥㤱搹㐸㜱摦㈹㈵㠵㤵ㄵ挹㡡攲慡捥昹㈸㉢敡捣愷㤷ㄴ㘷㘴昴ㅥ㤱㝤㈳㈲㕡搷㈴戱慣㜲㍥㥣㜵㌱敦收㡦㉥㉣慦㔸㔲㉥搹㘴㈷昹㄰ㄷ搱慢㜹㜳㉥ㄳ攵㍡摣づ㠶㜸㌱搶㈳㜰戲㜳㍣㙣慢㘶㌱㕥搰攷ㄶ攳㐵㝤㘹昰ち扥㌴㜸ㄵ㥦㕢㜶㈶扥摡晣搶㑢敡㡣慤收慡㐲㔵愴ㄲ㔹捤㥢慢㍣攳㔱㈱㠱㑢昱昵捦㕡㠸㐴㜸㈵㍥㝢㈳㈸晦戶㐹愹㡡㜲㌲慢〹㥣ㄳ㤱㠲㌳〷㈶ㅡ㙢㠶挴㤹㔰攴㈴搸扤㐶㡤㉣昰㔵ㄴ㐵㝥㡦戱㤶ㄸ㤳㔲〳㍣㍣㌷ㄹ㈹挰挸摥ㄸ㐹㝤ㄸ㙥攴㘴っ户挱㌰ㅥ㈰愰ㅦ㈹挰㕤㈸㤶攵㐵㜷扡㜰搹㕣㥡㐲㐰㥤㍡戴㔴〴㑥㜹ㄳㄲㄸ㘲㐳㝥㜲㌰捡ㅤ㔷㕤〵㤶摣㕤攰挰㍤戱㠰昰敤㔶㔷㘰㠴㙦㜹敡㕢收攸㜵㑡㠰挳㕢ㄶ㐵㥦㕢慣㠵㙥戴搴㡤㔶㕥㐳挵搰攰摢愶㉥㐳㌸㑡㉡搲㉣㘴㝡愵㌰搱搸摥㜰㜲㔹㠷搲㌸搴挲㈱㝤㠷㘴㘳㙤戴戳㉢ㄱ摤㘸㤲㜴搶愱愵昶㘵㔸づ㔵㘳愸㥥搹㝥ㄸㄵ㘶㉢戰㔸㤰搹㜹ㄸつ㌲摢㕦慦㔳㡢㔰㘰搶づ㝤㙥戱〳㜴愳扤㙥㜴昰ㅡ慡㈳ㅡ挲㙣戹㥦搹㘹㑣敦㜴㤸㘸慣ㄳ〰㘸搸㤹㜵搶捥挳㠹攸㑤戳㤴㔳敢搰㔲戹㜰ち戳㘵ㄸ慡㘷㜶〸㐶㠵搹愹㔶㘶㌵㔶㘶扣晥㉤㐹㥣てぢ㘶㠷愲捦㉤挶敢摤搲攸慡ㅢ摤扣㠶敡㠹㠶㌰㕢散㘷戶㤲改慤㠲㠹挶㝥〷㠰〴戵扤㘷扤戴㜳㈰挲换㌳㙡㥤㑢㌸戵づ㕤搵ㅢ㑥㘱戶〶㐳昵捣晡㘲㔴㤸㉤戰㌲㥢㙦㘵挶㉢搴㤲挴㤵戰㘰搶ㅦ㝤㙥㌱㕥㤱㤶挶㐰摤ㄸ攴㌵搴㔰㌴㠴㔹戱㥦搹搵㑣㙦㉤㑣㌴㜶〴〰ㄲ搴挶散㐸敤ㅣ㠶昰昲戴㕢㘷㍤愷搶愱慢㡥㠲㔳㤸㙤挰㔰㍤戳攱ㄸㄵ㘶㈷㔸㤹ㅤ㘷㘵㌶㐲慦㜳ㄳ㐲㠱搹㐸昴戹挵㐶改挶㘸摤攰㐵㘲㙥㙡㍣ㅡ挲㙣㤶㥦搹捤㑣㙦㌳㑣㌴㌶〱〰㌴散㝢攳㐴敤ㅣ㑤挴ㄸ㥡扢㌸戵㡥愱㈷挳㈹捣戶㘰愸㥥搹㔴㡣ち戳㠹㔶㘶攳慤捣㜸㤵㔷㤲戸ㅦㄶ捣㡥㐱㥦㕢散㔸摤㤸慥ㅢ扣㡣换㑤捤㐲㐳㤸㡤昵㌳㝢㤰改㙤㠵㠹挶㘶〳㈰㐱㙤敦搹㜱摡㌹〹戱攴〹扣捥㜶㑥慤㘳攸ㄳ攰ㄴ㘶㍢㌰㔴捦㙣づ㐶㠵搹㔰㉢戳挱㔶㘶扣づ㉢㐹㍣〵ぢ㘶扦㐷㥦㕢慣㐰㌷㑥搶㡤戸搷㔰㐵㘸〸戳㠱㝥㘶捦㌰扤㥤㌰搱ㄸ慦㤹㑡㔰ㅢ戳㘲敤㥣㡥㘵攴㔹扥捥㉥㑥慤㐳㔷捤㠷㔳㤸扤㡣愱㝡㘶ぢ㌰㉡捣扡㕢㤹㜵戵㌲㕢愸搷㜹ㅤ愱挰慣ㄴ㝤㙥戱㌲摤㈸搷つ㕥ち攵愶㉡搱㄰㘶㠷晡㤹扤挹昴摥㠲㠹挶㜸㔵ㄳつ晢摥㔸愵㥤挷ㄳ挱㕢昱㥤㍡㑥慤㘳攸挵㜰ち戳昷㌱㔴捦慣〶愳挲慣扤㤵㔹㍢㉢戳㕡扤捥挷〸〵㘶愷愲捦㉤㜶㥡㙥㥣慥ㅢ扣㔸挹㑤㥤㠵㠶㌰摢捦捦散㥦㑣敦㔳㤸㘸散㡦〰愰㘱㘷㜶戶㜶㥥㑣㐴㥣收㉢㑥慤㐳㑢㥤〳愷㌰晢〶㐳昵捣㤶㘳㔴㤸㐵慤捣㜲慣捣㜸戵㔱㤲昸〱ㄶ捣捥㐳㥦㕢散㝣摤㔸愱ㅢ㉢扤㠶扡〰つ㘱ㄶ昱㌳晢㠹改晤っㄳ㡤昱挲愰〴戵敤㡤ㄷ㘹攷㍣㉣㈳㑦㉡㜶㥡㘵㙢㘶ㄷ挳㈹捣戲㌱㔴捦散㔲㡣ち戳ㅦ㝦戴晤愶晥ㅥ愳㌷㈲㤵搴敦㈰扣ㅣ㈸㐹昰晦㌳〱㘶㤷愱捦㉤㜶戹㙥㕣愱ㅢ㔷㝡つ戵ㄶつ㘱昶㉤㐲㙥㐴㐸昹づ搲㠲改戵㠴㠹挶㜸改㉥㤴搹戵摡挹搲㜱㜹攴戱戳て愷搶愱慢慥㠷㔳㤸戵挵㔰㍤戳㜵ㄸㄵ㘶㥦㔸㤹㝤㘴㘵戶㕥慦㜳〰㐲㠱搹つ攸㜳㡢昱〲㥤㌴㌶敡〶慦挸㜱㔳㥢搰㄰㘶ㅦ昸㤹㜵㘰㝡〷挲㐴㘳㌷〳㄰捡㙣戳㜶㔶㈳㤶㍣㍣搹㌹㤸㔳敢ㄸ晡㔶㌸㠵㔹ㅥ㠶敡㤹摤㡥㔱㘱昶㠶㤵搹㙢㔶㘶㜷攸㜵扡㈱ㄴ㤸摤㠹㍥户ㄸ㉦愱㐹攳㙥摤攰㌵㌳㙥敡㍥㌴㠴搹㉢㝥㘶㍤㤸㕥㑦㤸㘸散㝥〰㐲㤹㍤愰㥤扣ㄷ㕥ㅥ挳散昴攳搴㍡㠶摥ち愷㌰ㅢ㠰愱㝡㘶て㘳㔴㤸㍤㙤㘵昶愴㤵搹㈳㝡㥤㈱〸〵㘶晦㠷㍥户搸㌶摤㜸㔴㌷戶㝢つ昵㌸ㅡ挲散㜱㍦戳㈳㤸摥㤱㌰搱ㄸ㉦㔰㠵㌲㝢㔲㍢㤷㘲ㄹ㜹愰戳㌳㡡㔳敢搰㔵㑦挳㈹捣挶㘰愸㥥搹㑥㡣ち戳〷慣捣敥戳㌲㝢ㄶ㤳㈴㠹〹〸〵㘶㝦㐵㥦㕢㡣㤷愱愴昱扣㙥扣攰㌵搴㑢㘸〸戳㝢晣捣㈶㌱扤挹㌰搱ㄸ㉦㈱㠵㌲㝢㐵㍢㔷㈰扣㍣ㅡ摡挹攷搴㍡㜴搵㙢㜰ち戳㤹ㄸ慡㘷昶〶㐶㠵搹㈶㉢戳ㅢ慤捣摥搴敢ㅣ㡦㔰㘰昶ㄶ晡摣㘲扣㔰㈴㡤扦敢挶摢㕥㐳扤㠷㠶㌰摢攸㘷㜶㈲搳㥢〳ㄳ㡤搵〱㄰捡散ㅦ摡挹摢搲攵㈱搳㑥㈱愷搶愱慢㍥㠰㔳㤸㈵㌰㔴捦散㈳㡣ち戳慢慣捣慥戰㌲晢㔸慦㔳㠲㔰㘰昶〹晡摣㘲晦搴㡤㑦㜵攳㌳慦愱㍥㐷㐳㤸㕤收㘷戶㤰改㤵挲㐴㘳㕦〰㄰捡散㑢敤攴晤收昲戸㙡㈷挹愹㜵攸慡慦攱ㄴ㘶搵ㄸ慡㘷昶㉤㐶㠵搹ち㉢戳昳慣捣扥搳敢搴㈲ㄴ㤸㝤㡦㍥户搸て扡昱愳㙥晣攴㌵搴慦㘸〸戳攵㝥㘶愷㌱扤搳㘱愲戱摤〰㠴㌲愳㐷㥣搷㘱ㄹ攷㝡㥡愵㥣㕡㠷㤶㤲ぢ㈳ㅣ㕡㠶愱㝡㘶扣㌰㈲捣㑥戵㌲慢戱㌲换搶敢㥣㡦㔰㘰挶㑢㈱摣㘲扣ㅣ㈲つ㕥晢㤰㠶攳㌵㔴㑢㌴㠴搹㘲㍦戳㤵㑣㙦ㄵ㑣㌴挶㑢ㄹ〴㕢晦愶收㈵づ㜱㙥㈴㠲㜷㜷㍢㤷㜰慡㌰㤳㑢ㄷㅣ㕡㠳愱㝡㘶扣㜴㈱捣ㄶ㔸㤹捤户㌲摢㐷慦㜳㈵㐲㠱ㄹ㉦㔶㜰㡢戵搵つ㕥㥤㤰ㄱ㕥愱攰愶㜸愵㐱㤸ㄵ晢㤹㕤捤昴搶挲㐴㘳ㅤ〰㈰搸捡散㐰敤攴慤摦昲㌰㙥㘷㍤愷ち㌳戹戸挰昱つㄸ慡㘷搶ㄹ㔳㠴搹〹㔶㘶挷㔹㤹昱ㄲ㠳㈴㜱ㄳ㐲㠱ㄹ㉦㈷㜰㡢ㅤ慣ㅢ扣㝥㈰㈳㜹㕥㐳昱㕡㠰㌰㥢攵㘷㜶㌳搳摢っㄳ㡤㜵〳㠰㘰㉢㌳㕥㈶㄰攷摤㐴㙣愱戹㡢㔳㠵㔹㑦㜸㐸挸搹㠲愱㝡㘶㍣晤㉦捣㈶㕡㤹㡤户㌲攳㐵〰㔹攷㝥㠴〲㌳㥥昰攷ㄶ攳㐹㝦㘹昰っ扦㌴晡㜹つ挵戳昵挲㙣慣㥦搹㠳㑣㙦㉢㑣㌴挶ㄳ昶〴㕢㤹昱㐴扥㌸㜹戳戶㍣㈰摣搹捥愹挲㑣㑥搰㜳㝣〷㠶敡㤹ㅤ〹扣㌰ㅢ㙡㘵㌶搸捡㙣㤸㕥攷㈹㠴〲㌳㥥㤲攷ㄶ攳㘹㜹㘹っ搷つ㥥㠷攷愶㜸㍥㕤㤸つ昴㌳㝢㠶改敤㠴㠹挶挶〰㐰戰㤵ㄹ㑦戵㡢昳㔱㈲戶搳散攲㔴㘱㈶愷搰㌹昴㌲㠶敡㤹昱ㄴ扡㌰敢㙥㘵搶搵捡㙣㤲㕥攷㜵㠴〲戳挹㕣ㄴ㕢㡣㈷捥愵挱戳攴搲攰㤹㜲㙥㡡㘷扣㠵搹愱㝥㘶㙦㌲扤户㘰愲戱㝣〰〸戶㌲攳挹㜰㜱㍥㐵挴搳㌴㜵㥣㑡㘶戱㤹摡昹扥愴㤳㝤㍣晡㐷ㄸ攷㕥敤户㔶昶㌰㥦㜰㍤〶㑦慣收ㄵ攳㡣㘶戸愷捣扤ㄳ㉢㉢㜳攸㝦ㄶ㡢㘷㜷㜹㈳㈶㝦戲摢㠳㜵ㄳ攲昰晤摡㜳〶㥤ㄱ㍢攱挷昹㄰㠴㕢㥦〸扡昸ㄷ㌷㜲愵㙣㥦ㅦ敤㜵㠷扢晦收㜸晦挶㠶户㥥㘳捥戸敥㡢㑤㐷攴㕤㜳摢㙥敦摦㌳㙢晥㜵敦㥤戵攳㍥㍦㝡挴㡡㍦摤㌵攷扡捤㐷慢㐲捣挸㐳ㅣ攷㕤㥡昷㘸㘴愷㙡ぢ㕡㙦攰摥戰挰㘳㘳昷昵ㅣ收㘳㘳㘳〹㐴挲ぢ戵ㅣ昲㘶愹ㄲ㜴昸㠶愹㌶㤸㐱㤵㠴搸扦㐹㙣㈱㠶ㅢ㐷慣搴㥣㤱㤶㔸ㄲ㌳㙣挴㕡㜹昹〷㠸戵昴ㅣ收攳㘰㘳搵㠸㠴㔷㠶昳㡤㑢慣ㄶㅤ㈱ㄶ昵ㄳ晢㡥挴㑥㠳慢㜱挴㑥㌷㘷愴㈵戶ㄴ㌳㙣挴戲挳㠸㘵㜹づ昳㌱慦戱㘵㠸㠴ㄷ敥㝤㜴㠹㥤㡦㡥㄰换昴ㄳ摢㑤㘲㉢攱㙡ㅣ戱㔵收㡣戴挴㉥挱っㅢ戱㕦㝥〸搹ㄵ㝦昶ㅣ收攳㕢㘳㙢㄰〹㉦晣晦㈳㜱攸戴㙡愶慥㐴㐷㠸晤㠸ㄹ昵扢㘲㜳㌸㕢㕦つ㔷攳㠸慤㌵㘷愴㈵戶ㅥ㌳㙣挴扥〹㈳昶戵攷㌰ㅦ换ㅡ摢㠰㐸㜸攱㠶㐵㤷搸㑤攸〸戱㉦晤挴㕡㤳搸捤㜰㌵㡥搸㘶㜳㐶㕡㘲㜷㘱㠶㡤搸㘷㘱挴㍥昵ㅣ收攳㔶㘳㕢㄰〹㉦㔴愰戸挴敥㐷㐷㠸㝤攲㈷戶㍦㠹㍤〸㔷攳㠸㙤㌵㘷愴㈵戶ㅤ㌳㙣挴摥て㈳昶て捦㘱㍥㐶㌵戶〳㤱昰挲愳搱㕣㘲㑦愱㈳挴摥昳ㄳ敢㐴㘲捦挰搵㌸㘲㍢捤ㄹ㘹㠹敤挲っㅢ戱扦㠵ㄱ㝢换㜳㤸㡦㐷㡤扤㡣㐸㜸愱戴挵㈵昶㍡㍡㐲散つ㍦戱挳㐸散㑤戸ㅡ㐷散㉤㜳㐶㕡㘲㜵㤸㘱㈳昶㜲ㄸ戱㤷戴挳㜸散㘹散㝤㐴挲㉢挳昹㥤㑢散㘳㜴㠴搸㡢㝥㘲㠷㤳搸㍦攱㙡ㅣ戱㑦捤ㄹ㘹㠹㝤㠵ㄹ㌶㘲捦敡晣捤挷㤹敥昴ㅣ收攳㑣㘳摦㈰ㄲ㕥戸捤搲㈵昶〳㍡㐲散㘹㍦戱㐱㈴昶ㄳ㕣㡤㈳昶戳㌹㈳㉤戱㘶㔸挰㐶㙣㐷ㄸ戱挷㍣㠷昹㤸搲㔸㌶㈲〹戱㘱㉥㌱〷㝤㈱昶愸㥦搸搱㈴搶〲㉥扣ㅡ昱㤵慡愵㌹㈳㉤戱㝤㌰㈳㡦㍡ㅢ㕦愹ㅥち㈳戶搵㜳㤸㡦ㅦ㡤戵㐵㈴㈱㌶挶㈵㜶〰晡㐲散〱㍦戱㜱㈴搶〱㉥扣ㅡ㐱散㐰㜳㐶㕡㘲〷㘳㐶㥥㠵搸㤶㌰㘲㜷㝢づ昳戱愲戱㍣㐴ㄲ㘲㔳㕣㘲摤搰ㄷ㘲㜷晡㠹㑤㈳戱ㅥ㜰攱搵〸㘲㍤捤ㄹ㘹㠹昵挳㡣㍣ぢ戱㕢挲㠸㙤昶ㅣ收攳㐲㘳〳㄰㐹㠸捤㜴㠹つ㐱㕦㠸㙤昲ㄳ㥢㑤㘲㐷挰㠵㔷㈳㠸ㅤ㘹捥㐸㑢㙣ㄴ㘶攴㔹㠸㙤〸㈳㜶㠳攷㌰ㅦ〳ㅡㅢ㠳㐸㐲散㈴㤷搸〴昴㠵搸㍡㍦戱〲ㄲ㥢〴ㄷ㕥㡤㈰㌶搹㥣㤱㤶㔸㍥㘶攴㔹㠸㕤ㄳ㐶㙣慤攷㌰ㅦ敦ㄹ㥢㠹㐸㐲㉣攱ㄲ㍢ㅥ㝤㈱㜶㤵㥦搸㍣ㄲ㍢ㄱ㉥扣ㅡ㐱㙣㡥㌹㈳㉤戱㐲捣挸戳㄰㕢ㄳ㐶散㔲捦㘱㍥戶㌳㤶㐰㈴㈱㔶收ㄲ㉢㐱㕦㠸㕤散㈷㔶㐱㘲ぢ攱挲慢ㄱ挴㑡捤ㄹ㘹㠹㈵㌱㈳捦㐲㙣㜵ㄸ戱㔵㥥挳㝣ㅣ㘷慣ㅡ㤱㠴㔸戵㑢慣ㄶ㝤㈱戶挲㑦㙣〹㠹㥤〶ㄷ㕥㡤㈰㜶扡㌹㈳㉤戱愵㤸㤱㘷㈱戶㉣㡣搸㌹㥥挳㝣捣㘶㙣ㄹ㈲〹戱㌳㕣㘲攷愳㉦挴捥昶ㄳ㍢㤳挴㔶挲㠵㔷㈳㠸慤㌲㘷愴㈵㜶〹㘶攴㔹㠸㥤ㄱ㐶散㜴捦㘱㍥㍥㌳戶〶㤱㠴搸㌲㤷搸㤵攸ぢ戱㔳晤挴捥㈵戱慢攱挲慢ㄱ挴搶㥡㌳搲ㄲ㕢㡦ㄹ㜹ㄶ㘲搵㘱挴慡㍣㠷昹㔸捣搸〶㐴ㄲ㘲慢㕤㘲㌷愱㉦挴㉡晤挴㉥㈴戱㥢攱挲慢ㄱ挴㌶㥢㌳搲ㄲ扢ぢ㌳昲㉣挴捡挲㠸㤵㝡づ昳㜱㤷戱㉤㠸㈴挴搶戸挴敥㐷㕦㠸㉤昰ㄳ扢㥣挴ㅥ㠴ぢ慦㐶㄰摢㙡捥㐸㑢㙣㍢㘶攴㔹㠸㈵挲㠸ㄵ㜹づ昳㌱㤶戱ㅤ㠸㈴挴慥㜱㠹㍤㠵扥㄰㥢敢㈷㜶ㅤ㠹㍤〳ㄷ㕥㡤㈰戶搳㥣㤱㤶搸㉥捣挸戳㄰㍢㈹㡣搸ㅣ捦㘱㍥㥥㌲昶㌲㈲〹戱つ㉥戱搷搱ㄷ㘲㈷昸㠹晤㠵挴摥㠴ぢ慦㐶㄰㝢换㥣㤱㤶㔸ㅤ㘶攴㔹㠸捤っ㈳㌶挳㜳〴ㅥ㍢昹㍥㈲愵㝢散愴敦㝦搹搸ㅡ㡢㘶ㄷ戳㤶戵㐵戱㍢捣搳戵㈸㠸㉥㈹㉤㤵㕡攲㤶㜸㐶㕣㈵晥愷㠹㤳昱㌰㐴㍣ㄹ㉥扦挴晢ㅦ㜱㑤挰㐳ㄲ昹挸㉤晤ㄴ㌲㐷㝡㥣ㅣ㈹㥥㔶㠹挷㤲㌵㉦㥥㤰挴㐳㉣㡢㜲昰㍦㝤慢慡㑡㔴㤶晦㉦㍣㐰づ搵摤扣㘵ㄷ㥢晢攸㌸㙢㘱㌵㉢愶ㅢ㜸戶摦ㅥ㍤昴晦ぢ㌱㤳㡦㤶晢捦㥥㘷ㄹ戹〵扢搸㥥挷㈵ㄶ昹ㅥ㤷㤸愵愶攳㑤㜶敢㜰捥捡搸㉤㔹㘷㘴攲㝦㥤㠱ㄹ㜲敡㔹慥㕥挰㐴㥤㍢㌸挴昲㝡㌱ㄹ搹㍣ㅦ㙥㔲㘳愱㍢㙦㠳捣㌰晥㝦㠶㉤㕡㤰慦摥ㄴ㑦㐷㜳ㅦ㜲㤸㔸㤶㥡㙣㑤㘱㑢㌰㠵㝢㔳㔳㔰㍣㜳捤㌴昴愶扥㐹つ㍣搶ㅡ昸挱㘰攰㠷㡣挰㍣㜳㥣ㄲ㤸愷㘳㝤ㄹて户〶摥ㄶっ扣摤〸捣㌳户㈹㠱戳〱昰〵ㅥ㙡つ晣㐴㌰昰㔳㐶攰收攸愷〴㙥㤵ㅡ戸扦㌵昰戳挱挰捦ㄹ㠱㕢㥢㠱摢愶〶敥㘵つ扣㉢ㄸ昸㘵㈳昰晥㘶攰㠳㔲〳㜷戵〶㝥㍤ㄸ昸㑤㈳㜰㈷㌳㜰㕥㙡攰㕣㙢攰户㠳㠱摦㌵〲ㅦ㘶〶晥㕤㙡攰〳慤㠱摦て〶晥搰〸㝣戸ㄹ㜸㐰㙡攰晤慣㠱晦ㄹっ晣㤹ㄱ㜸㤰ㄹ㜸㔸㙡攰㤸㌵昰ㄷ挱挰㕦ㄹ㠱㡦㌶〳㡦㐹つㅣ戵〶晥㉥ㄸ昸〷㈳昰㌸㌳昰㤴搴挰㔹搶挰扦〴〳敦㌶〲㑦㌳〳捦㑣つ晣敢昷戶捦挱㘶㜸挸愲昱㌹㤸捤愱㍤㥦㠳㙡戶ㄹ昸愴搴挰摦㕢〳㍢挱挰㉤㡣挰〵㘶攰㐴㙡攰㉦慤㠱㕢〷〳敦㙤〴㥥㘷〶㉥㑢つ晣愹㌵㜰摢㘰攰晤㡤挰ㄵ㘶攰敡搴挰ㅦ㔸〳㜷〸〶㍥挸〸扣挴っ㝣㐶㙡攰㜷慣㠱扢〴〳ㅦ㙣〴㍥搳っ扣㉣㌵昰ㅢ搶挰㠷〵〳㜷㌳〲㥦㙢〶㕥㥤ㅡ昸㈵㙢攰摦〵〳ㅦ㙥〴扥搰っ扣㈶㌵昰㕦慤㠱晢〵〳て㌰〲㕦㙥〶扥㈶㌵昰㤳搶挰㐳㠲㠱㡦㌰〲㕦㘷〶摥㤰ㅡ昸㔱㙢攰愳㠳㠱㐷ㄸ㠱晦㘲〴捥扥つ〳扦昹㑢ㄵ㉦昳敦㠳慦㥦晣晦㜴攳挱搱㝣晣㜰㡦㔲㝣㌵晡つ㑦㝢ㅥ㠵㐴ㄴ扦て㌱㠶㌳㥡㍤㌴攴㘷ぢ㐶㤹㠶㌳㠶愳昷㙡捣㔸㍦㠶㕦㐰〴㌳㡥愳て㘹捣㜸㍦㠶摦㈵〴㌳㠱愳晣ㅡ㈱㙢㑤昴㘳㥥搰㤸㐹ㅣ攵㌷〲挱㑣昶㘳㥥搵㤸㈹ㅣ㝤㑥㘳愶晡㌱晣㘵㉤㙢㑤攳攸换ㅡ㜳㡣ㅦ挳摦扢㠲㌹㤶愳晣㤵㉢㙢㑤昷㘳摥搶㤸㝣㡥昲户愷㘰㘶昸㌱敦㙢捣㑣㡥㝥愸㌱戳晣ㄸ晥㘲㤳戵㘶㜳昴㌳㡤㌹捥㡦攱敦㈸挱ㅣ捦㔱晥㝡㤲戵㑥昰㘳扥搳㤸ㄳ㌹捡摦㌴㠲㤹攳挷晣愲㌱㈷㜱㜴户挶晣摥㡦攱㉦〱㔹慢㠰愳晣晣㤷㌸㈷晢㌱晣㍣ㄷ㑣㥣愳晣㈸ㄷ捣㕣㍦㠶ㅦ捤㠲㈹攴㈸㍦㤵〵㔳攴挷昰㔳㔶㌰〹㡥昲〳㔶㌰挵㝥っ㍦㌰〵㌳㡦愳晣慣ㄴ捣㝣㍦㠶㥦㝤㠲㈹攱㈸㍦昶〴戳挰㡦攱挷㤸㘰ㄶ㜲㤴㥦㘰㠲㈹昵㘳昸㠹㈴㤸㌲㡥昲挳㐸㌰攵㝥っ㍦㕣〴㔳挱㔱㝥慥〸㘶㤱ㅦ挳捦〹挱㥣挲㔱㝥㐴〸愶搲㡦攱㈱㉦㤸㈴㐷㜹戴ぢ愶捡㡦㤱㐳㡦㐷㕤㌵㐶昵ㄶ攳㈱㈸㝦㘹㉦㐶〳搵〵㜲昰〵㔰㍣〸〵㔵攳愲攴昰ぢ愰㜸ㄸち敡㔴ㄷ㈵〷㘰〰挵〳㔱㔰愷扢㈸㌹〴〳㈸ㅥ㡡㠲晡㠳㡢㤲㠳㌰㠰攲挱㈸愸戳㕣㤴ㅣ㠶〱ㄴて㐷㐱㥤敤愲攴㐰っ愰㜸㐰ち敡ㅣㄷ㈵㠷㘲〰挵㐳㔲㔰换㕤㤴ㅣ㡣〱ㄴて㑡㐱㥤攷愲攴㜰っ愰㜸㔸ち㙡㠵㡢㤲〳㌲㠰攲㠱㈹愸㔵㉥㑡づ挹〰㡡㠷愶愰㉥㜰㔱㜲㔰〶㔰㍣㌸〵㜵㤱㡢㤲挳㌲㠰攲攱㈹愸㡢㕤㤴ㅣ㤸〱ㄴて㔰㐱㕤敡愲攴搰っ愰㜸㠸ち敡㌲ㄷ㈵〷㘷〰挵㠳㔴㔰㔷戸㈸㌹㍣〳㈸ㅥ愶㠲扡捡㐵挹〱ㅡ㐰昱㐰ㄵ搴㕡ㄷ㈵㠷㘸〰挵㐳㔵㔰搷扡㈸㌹㐸〳㈸ㅥ慣㠲扡摥㐵挹㘱ㅡ㐰昱㜰ㄵ搴㍡ㄷ㈵〷㙡〰挵〳㔶㔰㌷戸㈸㌹㔴〳㈸ㅥ戲㠲摡㈸愸㤸㍥㔸ㄵ㡦㑦㌹〵㜶㍣㝥改戳散㘷㈴收收攰昱搹㍣㈴挵㜱㥣攱攰㔱㈸㡥搹㠶㠳〷㥥㌸㘶ㄹづㅥ㙢攲㤸㘹㌸㜸㜸㠹㘳㠶攱攰ㄱ㈵㡥㝣挳挱㠳㐸ㅣ搳つ〷㡦ㅢ㜱ㅣ㙢㌸㜸愸㠸攳ㄸ挳挱愳㐳ㅣ搳っ〷て〸㜱㑣㌵ㅣ㍣〶挴㌱挵㜰㜰户ㄷ挷㘴挳挱㍤㕤ㅣ㤳っ〷㜷㙥㜱㑣㌴ㅣ摣㥦挵㌱挱㜰㜰ㄷㄶ挷㜸挳挱扤㔶ㅣ攳っ〷㜷㔴㜱㡣㌵ㅣ摣㌷挵㌱挶㜰㜰㜷ㄴ挷㘸挳挱㍤㔰ㅣ愳っ〷㜷㍡㜱㡣㌴ㅣ摣捦挴㌱㈲搵搱攲晦〱㘹〶搴㈳</t>
  </si>
  <si>
    <t xml:space="preserve">Forecast: total value C </t>
  </si>
  <si>
    <t>Statistic</t>
  </si>
  <si>
    <t>Forecast values</t>
  </si>
  <si>
    <t>Trials</t>
  </si>
  <si>
    <t>Base Case</t>
  </si>
  <si>
    <t>Mean</t>
  </si>
  <si>
    <t>Median</t>
  </si>
  <si>
    <t>Mode</t>
  </si>
  <si>
    <t>'---</t>
  </si>
  <si>
    <t>Standard Deviation</t>
  </si>
  <si>
    <t>Variance</t>
  </si>
  <si>
    <t>Skewness</t>
  </si>
  <si>
    <t>Kurtosis</t>
  </si>
  <si>
    <t>Coeff. of Variation</t>
  </si>
  <si>
    <t>Minimum</t>
  </si>
  <si>
    <t>Maximum</t>
  </si>
  <si>
    <t>Mean Std. Error</t>
  </si>
  <si>
    <t xml:space="preserve">Forecast: total value JPM </t>
  </si>
  <si>
    <t xml:space="preserve">Forecast: portfolio value </t>
  </si>
  <si>
    <t>w/o correlation</t>
  </si>
  <si>
    <t>with correlation</t>
  </si>
  <si>
    <t>with negative correlation</t>
  </si>
  <si>
    <t>㜸〱敤㝤㜷㥣ㄳ㔵昷㝥敥敥㈶散つ㕢㈲㈰㘲㐱㔷㐴昴ㄵ㕣㔹改㑤捡㉥㈰㐸〷㐵㐵㠴戰㥢㐰㈴扢㠱㈴㡢㠰搸㝢㔷㕥扢㘲挵㠶つㄱ挱敥㠲扤扥敡㙢㙦㉦昶㡡昵ㄵ㝤慤扦攷㌹㌳㤳㥤捣㑣㌶㈲晡昹昹挷㜷㌶㜳昶摥㝢㥥㝢敥㌹㘷㘶㙥㘶捥㥣㤹昸㤴捦攷晢つぢ晦㜳㈹㘲㘱㠷挹㡢㔲改㐸㝤㘵㜵㈲ㅥ㡦搴愶㘳㠹㠶㔴攵搰㘴㌲扣㘸㑣㉣㤵㉥〴㈰㌰㈳〶㝥捡㍦㈳ㄵ㕢ㅣ㈹㥥戱㈰㤲㑣〱攴昷昹㡡㡢㜵〱昸摢㤸㙢挸慡㘸昶搲㐵㈴㐰昹㜴㠰愴ㄵ㐹㌱㠹㈶〹㤲戴㈶㈹㈱㈹㈵㈹㈳㈹㈷〹㤱㙣㐵搲㠶愴㉤㐹㍢㤲慤㐹摡㤳㜰㔴摤㠱㘴㕢㤰㤲敤㐰愶㔴てㅢ㍦敢㌰搸㌰㌹㥤㐸㐶扡㔵ㅣ㘰㘸㍡愸慡慡戲慡戲㐷㥦敥㝤㉢扢㜷慢愸㙥㡣愷ㅢ㤳㤱㐱つ㤱挶㜴㌲ㅣ敦㔶㌱愱㜱㔶㍣㔶扢㕦㘴搱㤴挴摣㐸挳愰挸慣敥㍤㘶㠵㝢昶慤敡搹慢㔷戴㕦扦扥㈵摢㐳昲戸敡㘱ㄳ㤲㤱㘸敡捦㤲戹〳㘵㡥慦ㅥ㔶㌹㉥㤲晥戳㘴㜶㠴㑣㠸慣㐹搴㠷㘳つ㝦㤲㔰㍦户㘴慦㥡㐸㙤㡣㥢㍣ㄲ㐹挶ㅡ㘶㔷㐲敤㉣㐷愳搶愷㜲㘸㉡搵㔸㍦㡦㝢㑦㜵㈴ㅥ㥦ㄴ㠹捡愶慥慦㐹愵㈷㠴㤳昵愹㤲㝡晡㉦㤲㡣㌴搴㐶㔲㘵昵挳ㄷ搶㐶攲㈶㌰㔵㕣㝦㐰㌸㌹㉥㕣ㅦ㈹㘲愱扣摥搸㠶愳敡㈲つ改㔸㝡㔱㘹晤晥愹挸愴㜰挳散〸㈱晥晡㤱㡤戱㍡㔵㔴㠴㡦慦㜰㌷㉦捤㘴㐳㐱㥦晡敡㌹攱㘴㕡㙡摣㠴㔵㕥㔸摢敥㈲㔶㘴改挵㕤慡挲搱㡢摢㙣㜲慣㝥扦㐸戲㈱ㄲ攷㈰摣㤲㕤ㅤ㈰㜱㤰戱ㅤ㌲㥥戲捣攱㔶㔲慤捤㐳㡥戶㜰㤴挰㡥㈰〳挶㈴㘶攳㠸㡢搵㜶ㅢㅢ〹㌷っ慡慡散㕥搵愷㘷慦敥摤㝢昶挴扦㕥㔵㍤昷敥㌶戹㌶ㅣ㡦っ敡㕥搹扤㔷慦㝥摤㝢昴攸搱扢㘷捦扥扤㝢昵散搷愷㥦摥〹〲㜴〵㐵敤っ搲㜶㙣愲㈱㍤㈷扥愸〲㉥㠰攳晡㔷㜵慦敡慦㍢ㄱ戲ぢ㠸㉡㝡ㄳ㜳㠰㕤〷ㅥ㠷〵㌳挲〵㌳㘶ㄵ捣愸㉤㤸㔱㔷㌰㈳㔲㌰㈳㕡㌰㘳㜶挱㡣㌹〵㌳㘲〵㌳づ㉢㤸㌱ㄷㄸ㙢㈹㙥搵慡挰㕣摥晢愱捦㌹㐳㠷ㅥ㌲㜶搵昳㈷ㅥ㝦昲㐳㥢捡ㄴて㝢㤹㌵㜶㐵㘱㡢㙣敡〲〱㝡㌷㤰挰敥㈰㙥㥢昶敥慦晦㐱挸ㅥ㈰㑡扤〴㥢㘸搷挰㐷㐶㕦㜷摢㝦慥ㅤ㜳捣戲挷ㄲㅦ㝥㌲攰㈶挵㈹㐸ㄴ敡㠶挲ㄶ㈹戴㈷㐷慢〴〹散〵攲㔶愸㐷㝦摤㥤㤰㉡㄰愵㥥㌵ㄵ敡戵扣敤敡㌳㡢㡥ㅥ㜶愱晦㠹㔱㌷捣敤㌰㑤㜱㍡ㄴ㠵㝡愰戰㐵ち昵攴㘸扤㐰〲扤㐱㕣ち㔵㘱慢昷㈱愴㉦㠸㔲㡦㤹ち慤搸㈷㌰㘲晡愱搵攳㑦㍤㙡㔲昸㠱㕦㠶㥤慣㌸㌵㡢㐲晤㔱搸㈲㠵〶㜰戴㠱㈰㠱㐱㈰㉥㠵扡昷改慦昷㈱㘴㌰㠸㔲㑤愶㐲㐵㉢㑦㍦攱㠶摦㡥ㄸ扥昲戳戱摢て㉣㍢慢㕡㜱敥㄰㠵㠶愲戰㐵ちつ攳㘸搵㈰㠱ㅡ㄰㤷㐲㔵㍤晢敢攱㠴㡣〰㔱敡㙥㔳愱攷ㄶ慦㝡攷愹㉢㙦愸㕥㜱挳㘷㐷㠵㍥㕥㜷㥡攲㔷㤶㈸戴㉦ち㕢愴搰㈸㡥㌶ㅡ㈴戰ㅦ㠸㑢愱敥扤晢敢㌱㠴㡣〵㔱㙡㤵愹搰㙦㘵㜷㍥扡捤昵㔷㡦㍡㜳搵㤰㔳昶㍡敦攸ㄳㄵ扦㍥㐵愱昱㈸㙣㤱㐲ㄳ㌸摡㐴㤰挰㈴㄰㤷㐲㔵㝤晢敢挹㠴㑣〱㔱敡㈶㔳愱㔱㙢㉦㙥扦扡㜶昵愸搳㕥㥣戹愶㕢挷㉥㙦㈹㑥㈱愲搰〱㈸㙣㤱㐲㔳㌹摡㠱㈰㠱㠳㐰摣ち昵敢慦て㈶㘴ㅡ㠸㔲换㑤㠵㍥㉦㝡㜴挸㔵㘷っ摣昷昶戳㔳㤳㙥㉢㍣㙥戶㥦愷ㄵ㍤扣㈶㘶攷㥣㍦〲攷ち戵攱㔴摡晣㍡攲挱昰攷㝥㕢攵晦戲ㅡ㤱慣晤敢扦慣㌰挸㥦昲㘵愵愷搳晢㠷㠲〴㘶㠰㤴捦㑢㈴搳搱㐴㍣㤶愸㔸㄰㡥㌷㐶昴㑣戲挳㈰㑡㕤㙥㙥㥣搸愳换㍢㍦㔱昶㙡捤㤵㤷摥昸㜹挵捤㉦慣㔱㍣摤㤳扤愵ㄶ㠵㉤摡㕢敡㌸㕡〴㈴㄰〵㜱敤㉤㝢㜷敦慦㘷ㄳ㌲〷㐴愹ぢ㑤㠵挶ㅥ㌵攰改㘹㌳てㅤ昲捦晤㉥㜹㜵摡晢㙦㜶㔰㍣昵ㄴ㠵づ㐳㘱㡢ㄴ攲昷愴㡥㠳〴敡㐱㕣ち㔵昵敡慦ㅢ〸㐹㠰㈸㜵㡥愹搰晣户㘷㈴晡慣散㌵㙣昵昷愱挵㔷㕤昴㔵㐷挵搳㘰㔱㘸㍥ち㕢愴㔰㤲愳愵㐰〲㘹㄰㤷㐲摤愱㔰㈳㈱ぢ㐰㤴㍡搵㔴㘸㜵㘲㘰㠷㈳晡㑣ㄸ㜷摡㠵㥦㥥昱㕡㝣攵㍤㡡愷攴愲搰㐲ㄴ戶㐸愱㐵ㅣ㙤㌱㐸攰〸㄰㤷㐲㔵昸㤲㔸㐲挸㤱㈰㑡ㅤ㘷㉡㜴攰〵㜷㙦㍡㜵敡戲㈱㜷㍣搷改愱摡㍢收て㔰扣㍣㄰㠵㡥㐶㘱㡢ㄴ㍡〶〲昴戱㈰㠱攳㐰摣ち㘱㑥㍥㥥㤰ㄳ㐰㤴㍡挲㔴攸㕦户㍤敦㍢扡戸㘶昴捡㘳㑦摡昹戱攴捦㕦㉡㕥慡㠸㐲㈷愱戰㐵ち㥤捣搱㑥〱〹㥣ち攲㔶〸㘷㍥愷ㄱ㜲㍡㠸㔲㘹㔳愱㌶〷ㄶ㝥㌰㘵攲摥㐳ㅥ扣㜲挹㤲戶搷扥晢扣攲㘵㤳㈸㜴㈶ち㕢愴搰㔹ㅣ敤㙣㤰挰㌹㈰㙥㠵㜰㤴㥤㑢挸㔲㄰愵敡㑤㠵摥昹㈰戶晣攳扢ㄷ㡦㍥户昲搵つㅤ㕢㝤㝥慤攲㈵㥣㈸㜴ㅥち㕢愴搰昹ㅣ敤〲㤰挰㠵㈰㙥㠵㜰㉡㜶ㄱ㈱ㄷ㠳㈸ㄵ戵㍣搴㘶挸戸㜷㝢㝦㌳收昴ㅢ摢愷㥦㔹晡扦㍤ㄴ㉦㈷㐵愱㑢㔱搸㈲㠵㉥攳㘸换㐰〲㤷㠳戸ㄴ敡㡥㙦慤㉢〸戹ㄲ㐴愹ㄹ愶㐲㠹㐹晢㑦ㅢ㝤搵㔵攳㉦晡攵㠷昹愹㜶户挵㔴㝢戰㐵愱慢㔱搸㈲㠵慥㠱〰扤ㅣ㈴㜰㉤㠸㕢㈱㝣慦㕦㐷挸昵㈰㑡ㅤ㘸㉡㜴㐲挱㙤㕤ㅥ摤昰攲昰晢㙡晡晦㌷㜰挷〳昳ㄴ㉦戳㐵愱ㅢ㔱搸㈲㠵㔶㜰戴㥢㐰〲㌷㠳戸ㄵ挲愹搸㉤㠴摣ち愲搴㐴㔳愱㝢㈳挳摢㜵㍤攲㤸㈱搷ㅦ搴昷搴扡挳㑥戸㕣㜵〰㥢摦敤㝡㈵挹敤㈰㠱㔵㈰愵改㐴㍡ㅣ㌷扥㠲㉡慡昵ㅤ㘴慥〶㔱㙡㍦㔳搲愶戳㍥㙣㍦㜹㝥昷攱愷㥤晡散戰摢㘳㉢捦㔷ㄲ㌷㈰㙥つ挹㕡㤰挰㕤㈰攵㜶㐹愳㈷㡣搵㜷㤳㝤て㠸㔲挳㑤㔹扤㌷㕤㍣㜷改户㌷搶摣㝣晦改戵〳㤷づ扥愱攴㍥戰㈷㥡㔷㜵㌵挹昰攱戸㑥㙥扥〴摦扢ㄲ搷㙣扦㈷昶㠰搰㐳戴㔷戴㑦戴慡慡慥㔷昷㜰㡦戰㝦㈷㠸晤扤ㄷ戹㥣愰㑢愲㔳㘳つ㜵㠹挳攵慡㜷㠷㘱攱㔴愴昹扣愲慢挹ㅢ㤶㘸㙣愸㑢㙤敦捤㥣㥣づ愷㈳摢㌹㜹捤㐲㕣摤㈶㈳㈶㄰㐹挹㜸㍢㍡扢ㅤ挰昳㠱愱ぢ㘳〶扢愳㠳㡤㠸㐰㘲㔶㙥敥㠸㘴㘴㝥㠶敢搲㘸㈸〲㔵ぢ㐴戶换㑡㠳㘵攸㠵ぢ攰㐴㉡搲㈰敡㜵慤㥦㄰慢㥤ㅢ㐹㑥㡥㌰捣ㄵ愹ㄳ㔳户㈶换っ㑢㜴ㅤ摦㘰㕣㉦搷㜵戲户㐶㠷㉦㑣㐷ㅡ敡㈲㜵搰㜷㕥㈴㤹㕥㌴㈵㍣㉢ㅥ㘹㥦〵㌱挶〴㘳摢慣收ㄱ㠹摡挶㔴㌵慥挵㤳㠹㜸㌶㘷㘸摤㠲㌰㐲㈱㜵㘳ㄳ㜵ㄱ㐴㌲㡡戸昸㤴慦戰㔰㈹摦ㅥ㕥㘷慤㤴㥢慡㤴つ㘱摢挴摢㘳㥢㜷挸摥敤㉡㈷挱㍡㕣昵挷㈳摣㈷ぢ㍡攷ㄱ㈶㜲㈹收ㅦ戹㠱㌶㥢ㄸㄳ㈴㝡昷摣㘸搱㌱戳攵晥㕡㜰㐱㐱㕢搳晡攱ぢ㄰㉥摡㌷摣㔰ㄷ㡦㈴㕢㡣㘸㉡㙡愴敦〷昱て挳搱㥣搳㝢㐵㐰愸㠵㙡㤱晦昰㔸㕤㝡㑥㘰㑥㈴㌶㝢づ㑦愰㄰昵㉣㉥愶㙢㕤㡢㝥㄰㑤扡㠹㘴ㅤ㐸㌰攸ぢ慣挷㝦㕦㈰愸ㅦ㌲敡晥ち晣摦晣㐰㔴〱㝡㘹〹㝣㈱㑡㤹昲搷攳㡡㈵㔵㔸攸㘵攵扥攱搴㥣㌴㜷捦ㄶ㤹摢㔱摥挳㈴㡦㠰昸㍢㠱攴㡤㜳昱㝣戴㠸攱扣搲晡㥡㐸㌴㡣㈰慡ㅣ摤㉡散慦㌷攲㜲㌵㤱㔴慤㘶〰㙦ㄴ㡥㤵㠵〱㤴㜰昰㤷搴㜳敦㡦㉣㑣搷㠴搳攱㔶昵〸〵㘲㉢㘹㠰扡㑡㉦愳挴㥥愵搲㘶昵づ㥡㌵㐸〸㐹搱㈶愵戵㌴ㄸ㤲㜰攰攰㜸昱ㄵ㥡戴㘵㈳愰晢づ㌰㈲攰摣搱戳㐳㝡㠸㌴搶㡤㡣㌴㑣㔹㌴㉦㤲㈲扣㌸搰愲㉢㥤㠷ㄷ㠵㡤慦㥤戵㝦㍡ㄶ㑦㔵㐲搳㤱挹㐴攳扣㍦㔳づ㘵改㐷㐱慣挵摦て㝢昱敦户〹敥昲戵㤲ぢ戵ㄹ㌳㝣挵㤴挶ㄶ扤㌳〹昷㔶〸晢つ晦㘴搱㑦攲㕦戰㈵㥥㝦ㄷ㈰㌶㈷晣改〷扥愴ㅥㅥ㥡㤲㡣㐸㐰户㔸㉡昰㜶㘹晤搴㐴㜲敥慣㐴㘲㉥昷愷㌲愹愵收㐴㈲㘹〶㐹㕢㥢㐱㘱〹晥㉡㔵㔸㤸ㄵ扤戴㐵㔳㍢㐲㝥攰㔹㤰搲愱昱㜸㠵㈵㌱ㄵ昸ㄷ㥡ちㄱ慥つ㍣㠷㐲㠷昴攱㠹㡡㔴㍡㔱㍢户㈲㜳昱㕡戹㌰㥥㕡愸昶㠲昵っ㈲敥扢收昹㘱扤㡦㜸㙣昴搵扦㕥㜸晥㌵搷㝣户㑥㔵㥡っ㔷戸戳ぢ攴昱㕢㕡晦ㅢ㐴㜵〳㡣戳ち捡搹㡢㝥〹㜵晤㌲挹㉢㈰㤸ㅢ挴摢㤸ㅡ㕥㌳慡㙡㌷晣慦挰慡㕦㈷㜹〳㐴晤〳㠴〷愷㝥ㄳ挴㕡搴㉥㤰捦㙤㉥摢㙤㜷㌴扢户摢〶戴〶㜵ぢ㍣戵〷㄰摣㜶㥡扥搲昴㡥愶㘷搴戶㄰散改㠰づ㈶挳ㄵ㕥摤ㄳ摤挴〱㥦戰㝦㝢挰扣ㅤ昰ㄹ挷昸㥣㘴㈳㠸捤〱㕦ㅡ㔵㔵㠹晦ㄵ㔸昵㔷㈴㕦㠳愸敥㈰攲㠰㙦㔰戰ㄶ㔵㡡㌱㌲づ搸ぢ捤㙥〷㙣㐲㙢㔰户挰㔳㔵㐰㜸㌹愰㌰㤷〳ち㑣㠶㉢㥣摢ㄳ㤲挴〱摣敡㡡〷㤰户〳㌸㔳改〲㤲㐲㄰㥢〳晣㐶㔵昵㐲晦ち慣㍡㐰㔰㉢㄰搵〷㔵㜱㐰㌱㙡搶愲扥晦搵收㠰摥㘸㜶㍢愰〴昸愰㙥㠱愷晡愲㥦㤷〳㌶㐲戸攷ㅥ昰戹挹㜰㠵㡦〷㐰㤲㌸㘰㙢慡晣㈹㘰摥づ搸〶㙣摤㠱㘴㕢㙡搷㝣〸㙣㙦㔴搵㐰〸慡挰慡㜷㈰愸㈳㠸㘲戴㔸ㅣ戰㈳㙡搶愲摥戱㍢㘰㄰㥡摤づ攸〴㝣㔰户挰㔳㠳搱捦换〱慦攴㜲挰换㈶挳ㄵ慥ㅥ〶㐹攲㠰慥㔴昹挵㥣づ搸ㄳ㙣㕤㐹戲ㄷ戵㙢㜶㐰㤵㔱㔵搵㄰㔴㠱㔵敦㑤㔰て㄰㌵ㅣ㔵㜱㐰㑦搴慣㐵㍤㘵㜷㐰つ㥡摤づ攸ぢ㝣㔰户挰㔳㈳搰捦换〱敢㜲㌹愰挹㘴戸挲攳愳㈰㐹ㅣ㌰㤴㉡㍦㤰搳〱搵㘰敢ㅡ㤲攱搴慥搹〱㈳㡤慡ㅡつ㐱ㄵ㔸昵扥〴㡤〲㔱㘳㔰ㄵ〷㡣㐶捤㕡搴㥤㜶〷散㠷㘶户〳挶〱ㅦ搴㉤昰搴㔸昴昳㜲挰㑤戹ㅣ戰挲㘴戸挲昱ㄳ㈰㐹ㅣ㌰㤵㉡摦㤰搳〱〷㠱慤て㈶㤹㐶敤㥡ㅤ㌰摤愸慡㠹㄰㔴㠱㔵ㅦ㑡搰っ㄰㌵ㄹ㔵㜱挰㑣搴慣㐵㕤㘱㜷挰㈴㌴扢ㅤ㔰〷㝣㔰户挰㔳㔳搰捦换〱攷攷㜲挰㜹㈶挳ㄵ晥㥦ち㐹攲㠰㝡慡扣㌴愷〳ㄲ㘰敢㜹㈴昳愹㕤戳〳㔲㐶㔵ㅤ〸㐱ㄵ㔸㜵㥡愰㐶㄰㜵㌰慡攲㠰〵愸㔹㡢㍡搵敥㠰㠳搰散㜶挰㘲攰㠳扡〵㥥㥡㠶㝥㕥づ㌸㍡㤷〳㡥㌲ㄹ慥摢つ搳㈱愹㠵㉢昵慣〸㝦㍢㘰戳慥搴㑢愲㈳㘲昱㜴㈴㈹ㄷ㘳攵㔱晣㌳㙥戸㑢扤㤴ㄷ愰挹㜰慤㜱㉢扢㕤戴ㅡ搷愰戸挳㥦㕥搴㝣㔵敥扡〶㌶㉥ㄱ晦敦㑡晦㙦㜷愵㉦搷昹㔹㔷晢㉤㕣㐹㘳愷㜱㕣敢户っ戶敤㐴扣挸昵㍣㉦㤷㕤慡ㄲ㤲戳㜷㌲攲㥤ㄷㄱ㤲挶㤰挱摢㜷㐲愲扢攷㡥〰㜰㘷㜷敦愴散㤴昳㙡晢㍥㌰晦㉦㔶攱捣扥㌲㘲ㄵ挷㜳㈶㍣㠱攴㐴㤲㤳㐸㑥〶㔱ぢ捤㘹昶挱㥦㝥晢㉤〶〷㍥㕣攰昳㍤づ㠶㑦㥦㑡捣㘹㈴愷㠳搸愶搹㌳㔱つ㥣〵㔲㙥摤昶慣㌰㜶戱愰㑦昱㤶㕥〵㝢㥦つ扥㍥〷愴攴㕣㤰㜱晢㐶攲㠸㝢晤㔹戹㑦晥㤹ㅣ挶戱昳㘴㕦㠳㘳晦㘹〳㔰晢晡挹㡢ㅡ㙡攷㈴ㄳつ挸㍢㘳〰㘱㘸㉤㤲㠷㔲㉡ㅣ愸ㅦ㤳愸㙥㑣〷敡昷㡤攱㕦㐹晤愴挸扣㐸㌸㕤㡤戸㈶愲ㄳ㘳㜰㉢㔷㘲て愳敡ㄶ晥晦㡣㑤昸㡡㘰〲㐲挶捤攱〹攵㍣㝡㡤㈸㠱改摥捡㥡〴ㄲ搱㈲㤲㜹㐷户〷〲㠸㌳晤つ㠳て戸挹〳敤慥昸㝡挵㠰㕤㤷摤昶㥢昹晦㘸㕣昵挸愲㘷挰㘸昷㌷昱昹攸ㄲ㙣㠹愷挲攸㤷昹㈶づ㕣〲㝣㈱㜶〳攳愲戴㉥搷户㜱慤挹㜰摤㕦慥㠳㌴㌹ㅤ戹ㅣ㠲㔴搸㍣㑥搰㤸扤攸㉢挱搶㔷㤱㕣つ㘲㍢㑥㤶ㅢ㔵ㄵ㐱㠷ち慣晡㕡㠲慥〳㔱扣㥤㉣愷㈳搷愳㘶㉤敡㐰㡣㤱戹㈸㡤愲搹敤㠴㥢㠰て敡ㄶ㜸㡡㌷愹㌳㑥戰㕤㤵㡦换攵㠰戱㈶挳㜵㍦㝢㉥㈴㠹〳㔶㔳攵晤㜲㍡㘰つ搸㝡㉤挹㕤搴慥昹㝣散ㅥ愳慡攲㄰㔴㠱㔵摦㑢搰㝤㈰慡〱㔵㜱挰晤愸㔹㡢ㅡ㘶㜷㐰㍤㥡摤づ㔸〷㝣㔰户挰㔳〹昴昳㜲㐰摦㕣づ攸㘳㌲㕣昷捦㤳㤰㈴づ㜸㤲㉡昷捡改㠰愷挱搶捦㤰㍣㑢敤㥡ㅤ昰㥣㔱㔵㈹〸慡挰慡㥦㈷攸〵㄰搵㠸慡㌸攰摦愸㔹㡢敡㘶㜷〰㈳挵㙥〷扣〲㝣㔰户挰㔳ぢ搰捦换〱㥤㜲㌹㘰㘷㤳攱扡㕦扦〸㤲挴〱ㅢ愸昲㑥㌹ㅤ昰㉥搸晡㍤㤲昷愹㕤戳〳㍥㌴慡㙡㌱〴㔵㘰搵ㅦㄱ昴㌱㠸㕡㠲慡㌸攰ㄳ搴慣㐵戵户㍢攰〸㌴扢ㅤ戰ㄱ昸愰㙥㠱愷㡥㐴㍦㉦〷㤴攴㜲㐰㙢㤳攱捡て㌸〶㤲挴〱㥢愸戲捥改㠰ㅦ挰搶晦㈳昹㤱摡㌵㍢攰㘷愳慡㡥㠵愰ち慣晡ㄷ㌴攸㕦㐱搴昱愸㡡〳㌲愹搴㘸㔰㍥扢〳㡥㘳㡦昵㈰㥣ㄷ昱㑦ㄶ㕤㔸㐰〷戴挰㔳㈷〰攸攵㠰㑤扦攴㠸换㝣㘷㌲㕣昹〸捣㈲㄰〷㤴㘰㔰昵㉤㘰摥㜱㤹㌲戰㜵㌹〹㌳戸㙤づ㘸㘳㔴ㄵ㌳ㄱ㉡戰敡戶〴戵〳㔱愷愱摡㠹㑤㕢愳㘶㉤敡㔳㡣㤱㤹〴㑦㈵㝢㍤㐸㤶〳戶〵㍥愸㕢攰愹搳搱挵换〱ㅢ㜲㌹攰㍦㈶挳㤵晦㜰ㄶ㈴㠹〳㍡㘱㔰昵㔶㑥〷㜴〶㕢敦㑡搲㠵摡㌵敦〱扢ㅢ㔵㜵㌶〴㔵㘰搵晦㈰㘸て㄰㜵㉥慡㥤搸搴ㄵ㌵㙢㔱㉦摡ㅤ㜰づ搹敢㐱戲ㅣ戰ㄷ昰㐱摤〲㑦㉤㐵ㄷ㉦〷㍣㤹换〱㑦㤸っ㔷扥挵昹㤰㈴づ攸㡢㐱搵㘳㌹ㅤ搰ㅦ㙣㍤㠰㘴㈰戵㙢㜶挰㍥㐶㔵㕤〰㐱ㄵ㔸昵㘰㠲㠶㠰愸㡢㔰敤挴愶愱愸㔹㡢㝡挰敥㠰ぢ挹㕥て㤲攵㠰攱挰〷㜵ぢ㍣㜵㌱扡㜸㌹㘰㜵㉥〷摣㘱㌲摡㌸昳㍢㉥㠳㈴㜱挰㌸っ慡㙥捦改㠰〹㘰敢㠹㈴㤳愸㕤戳〳愶ㄸ㔵戵っ㠲㉡戰敡晤〹㍡〰㐴㕤㠱㙡㈷㌶㑤㐵捤㕡搴つ㜶〷㌰ㄵ挴敤㠰㘹挰〷㜵ぢ㍣㜵㈵晡㜹㌹攰昲㕣づ㔸㘶㌲㕣昹㈴搷㐰㤲㌸愰㡥㉡㕦㥡搳〱㔱戰昵㙣㤲㌹搴慥搹〱㠷ㄹ㔵戵ㅣ㠲㉡戰敡戹〴挵㐱搴㜵愸㜶㘲㔳㍤㙡搶愲㤶摡ㅤ㜰㉤搹敢㐱戲昶㠰昹挰〷㜵ぢ㍣挵愴ㄴ㉦〷㥣㤲换〱㈷㥢っ㔷晥捡ち㐸ㄲ〷㉣挶愰敡挴㥣づ㔸〲戶㍥㤲攴㈸㙡搷散㠰㘳㡣慡扡〹㠲㉡戰敡㘳〹㍡づ㐴摤㠲㙡㈷㌶ㅤ㡦㥡戵愸㈵㜶〷摣㑣昶㝡㤰㉣〷㥣っ㝣㔰户挰㔳户愲㡢㤷〳㤲戹ㅣ㌰摦㘴戸昲㘵㔶㐲ㄲ㠳㔳晡ㅣっ慡捦㈵㔹㑡昲㑦㤲昳㐰搴㕣搳㈹㥢㜰ㄹ挹㉦㝢㕥㐶昲㠴〰〹㔶挴㕣㐸㜲ㄱ㠸捤㈹㤷愰ㅡ戸㤴㙤ㄲ㠴慡攰敤搲愰㔲户愳㔳〵㍢㕥挶㍥换㐰ㄴㄳ㜱㘶㘲昵改换㔱捤㜹搹戰㡡㠸昵㈰㔹㝥扡ち㕤㠲扡〵㥥㕡㡤㉥捤㝥攲㘵㠳㜱挹㜰㘰㉥㍦㑤㌵ㄹ慥㙣愰㌵㤰㈴㝥㕡㠱㐱昵㑤㈴㌷㤳摣㐲㜲㉢㠸㥡㘸晡㈹㠴晦晣㤲㙡昶搳㑡㘲㙥㈷㔹〵㘲昳搳㙡戶昱㜲ㅢ㤷搷㙢搱愵〲慢㕥挳挶戵㈰敡㙥㔴㘷㘲挵搹㌷慡㌹㥤挳慣㈴户㜳敥㐵㤷愰㙥㠱愷敥㐱㍦㉦攷散㤳换㌹㠳㑣㠶㌳扤挹㝦㍦㈴㙤㐶㕡㑡㙢㉡ㅣ㍤㈰ㄶ㌹㥣㍢㐶㔹ㄴ㑦昰㔴㌷攲㠶慢摣昴㉦㡤搶㈴挶㈵搲㌵戱搴扣㜸㜸㔱摢愸㔹㤸㍡㈷搲㠰㤴㥣㈴㌲㜳ㅣ㙤㠹㜹昳㈲㜵㍡㍡㌹搱㤸慣㡤㡣慡昹㍢愴散挰㍥㙣㍥挹搶㈹㔰㔸晥㔸ㄶち愲〳ち㝢ぢㄶ㥦晦㐱〸㜴㈶ㄳ搸〲㜰捤戱摥㄰㠰攵捤ㅥ㥤ㄲ㑢挷㈳慤愳挲㤷㜲㜱ㄴ㕥㐴㥥㔳㕤慢攸㤴㌹戸挹㕥㔳ㅡㅤ㤹㡣搵挵㘳つㄱ㙥っ挴㡦昹㔸搴㤸挸㙣攴㌴㑤㐸愴㘲㝣㘴慢㌴㍡㈵ㄹ㙥㐸捤㘳㝡㐶敤愲㌶㔹㌵㠹愵昸愳挳㘲つ㈹っ㈳㕢㤱攵昲攸攴㌹㠹挳昱捣㘰㘳㝤挳挸昰扣搴摦㘲慢攰㐰㌳ㄷ搹㌴慡㐰ㄵㄴ愸攲㠲攲㍦扡㝤〲㍣挴户戶㥥换慡挰㥥㥡㑥挶㘶㌵搲㘵㌲捥摥愰㐵㈴戲ㄵ㝤晥㈶㤴㕡㠸愲㌲㤶㙡收㥡㌱㡦㡡摡㘶㍤㘹攰㤹搲㤳㜹ㄴ㤳昱㔳晤〸ㄴ㉡㜹ㄴ㘴昴挸晤㐷㌵㘷ㄸ㙥搱ㄳ㡥晥㜵㤰散㡣㑤㌹昷扤㑣㐲搷搶〰㤷ㄹ㍢ㄱ摢戸㑦攱搸挴扥挰㥡㜳挷っ㐶〵挳㝤戴慣戹㌸〲㌹㐱㈵搱㌱攱㔹㤱㌸愲㤰昵攱㜴㤹㔱㘱㔰戰㍥ㅣ㑦㤹扣敡㐴㝤㝤㤸㍢ㅤ㜷㔸㜹昶慤㌸㍡戴㌱㥤ㄸㅢ㙢搰㔱㄰搹㌳捤愶昰㐲㌴㠵ㄷ㑡㔳㐹㜴ㄲ㔳ㅣ愵㑣㔹㠹搹攱㘴㉣㍤愷㍥㔶㕢捣ち搳㄰晦ㄶ㝢㉢㘶㤰㈲㌸搳㕡慣搹挴ㄹㅢ㌵愲㠴搸摣㤵㠸搴搲㜵摣晣搸愷ぢ㔴〰㝦敡て㘶挰㘱敥㤱慦ㄴ晤㌸愴昹戱捡㘴㈴扡㝣㘵㕤搴㝥㜵㌴㜶㔱㤹㥥搴㐳〴㘰搵㑦〰捡〲搷愲㠷㐱㕡㑣㡦㙡〵㐰㜰㑣㈲㕣㌷〲昷慦ㄲ挹㔶收ㄳ戹挵搸戴㥣㙣㤲㈱㈶慣㔵㈳〷ㄲ戹㤵ぢ㘲㜵㤱㘴㌱ㅢ㈶㈳摥㕢挴㔴户㠰戱つㄱぢ㉣昴昹晤慤㡢扤挶ㅡ㘵挹敡㙣愶〱搹㥦㘳ㅥ攵㤲晦昹挴扥㠳愱ㄴ捣㉡〴搵㑦挲ㅣ晤ㄴ㙤㝡〴㔵摡攳〰㍣㑤挰㌳㈰晥㐷挱㜴㙥㥢散戸㌵㌲捣㌴㐰㐵昲㉣㉢戳摡㡡㤱〱㈶改㜰㝥㌱愴戵㉤㡤㉤㘰㘴戰ㄵ㕢て挸〶㈶㘳㉦㡦搴〵㡤ㄹ㤶搱㙥㠶㡥ぢち㡡戰愹〳捥ㅢ㡢慥㘱㈱慣㝥㜲㐴昲摢搴づ㔰㈱昰㉣㌴摥㥥〷ぢ攴捦昰㝡ㅡ㜴㍤㔰昶㜳慤㘰㔰㍦㠷㍥扥愰㝡ㄲ搴㜲㐴㠰㉤㐱㙥㐵晤㍣戸晡〵㄰挵㑣㈷㥥㄰搸扥扥搴㑢愸昲㉢っ㜹㠵㤴挲挵㌱㌹慡㤷搱搶㠴㔵扦㐸㈱慦愰戴づ㙢㘶㍦㝣ㄹ慤昹昷挳搷搸〳慢㝥㠵㐲捣㡡㝡ㅤ〵㑢㘵ㄴ慤㡤晢㉡㌰晡㌵〲摦昰〶扣㑥挰ㅢ〴扣〹〰㌷㜰攰㑤搴㜲㍢づて㕥慣〷捡攱戸户搱〷㡥摢〰㙡㘹㘱㜳摣㝦挰搵ㅢ㐰搴㈷〰㌸ㅤ昷ㄹ摡昲㌸敥㜳㐰㥡戰敡㜷㈹㘴㈳㑡㔹㡥㝢ㅦ慤昹ㅤ昷㈵扡㠹攳㍥愰㄰戳愲扥㐲挱㔲ㄹ㐵换㜱ㅦ〲愳㍦㈲昰㙢㙦挰挷〴㝣㐲挰㌷〰㠸攳㍥㐵㉤户攳昰㍣挶㝡㈰ㅤ㡥晢ㅣ㝤攰戸㑤戶㐱㙣㡥摢〸慥晥〲㐴晤〶㠰搳㜱㍣㍣昲㌸慥〰㤰㈶㜴搵㕦㔱㐸㈱㙡敢㔰换散㜱摦愰㌵扦攳晣攸㠶㡦㑦㝦㑢㈱散捥㌵〰敡攱戸晦〲愳扦㈳戰㤵㌷㘰ㄳ〱摦ㄳ挰㡣㉥㜱摣て愸攵㜴ㅣㅦ攱㕤㡦〱ㅤ㡥晢ㄱ㝤攰㌸㘶㜹㔹㕡搸ㅣ昷ㄳ戸晡㘷㄰挵㡣㉣愷攳㤸㠶㤵挷㜱㑣搲㙡挲〸晡㔷ち㘱戶搶㍡搴㌲㡥攳〳㈱昹ㅤ挷慣㉥㝣㝣㕡〱捥㠲慣㑣敤戲㔴愶㑣㜳ㅥ㉥〰㐶㘳㤶昷㈹愶㝤㜹〰㡡〸攰敢〸ㄴ㌳挱挴㜱〱搴㜲㍡㡥㡦ㅡ慦㠷㝣㠷攳㡡搱〷㡥敢㘴ㅢ挴收㌸扥戸㐲昳㡢㐱㌱㤳换改戸㍤搱㤶挷㜱㤵㠰㌴㘱〴㕤㐲㈱捣昲㕡㠷㕡挶㜱㘵㘸捤敦戸㉡㜴挳〷㌱㔹ち㘱㜷慥㑣〹昳昰㑢〸ㄸ扤ㄵ㠱㑣ㄷ昳〰戴㈱愰㉤〱捣㈰ㄳ挷戵㐳㉤愷攳昸㐸戴㠷攳摡愳てㅣ挷慣㌲㙢㄰㥢攳戶攱㈰ㅤ㌸挸㔰〰㥣㡥慢㐶㕢ㅥ挷搵〰搲㠴ㄱ昴㜶ㄴ㌲ㅣ戵㜵愸㘵ㅣ户〳㕡昳㍢㙥㈴扡攱㠳搴㐱ち㘱㜷慥㑣㈵戳㔴㐶摤摡攳㜶〴㐶敦㐴㈰搳捣㍣〰ㄵ〴散㑣〰㌳捦挴㜱㥤㔰换改㌸㍥扡敤攱戸捥攸〳挷㡤戳つ㘲㜳摣慥ㅣ愴ぢ〷㘱收㤸搳㜱㑣ㄷ换攳戸㠳〱㘹挲〸㝡㜷ち㘱㔶搹㍡搴㌲㡥摢〳慤昹ㅤ挷散㌳㝣㄰捣愶㄰㜶攷捡ㄴ㌴て扦㜴〳㐶敦㐹㈰搳搳㍣〰㤵〴散㐵挰㑣〰挴㜱摤㔱换改㌸㍥㘲敥攱戸扤搱〷㡥慢戳つ㘲㜳㕣てづ搲㤳㠳搴〳攰㜴ㅣ搳捣昲㌸㡥㐹㘸㑤ㄸ㐱昷愶㤰昹愸慤㐳㉤攳戸扥㘸捤敦㌸㘶慤攱攳搳晤㈸㠴摤戹昲捡捥挳㉦晤㠱搱〳〸㘴㕡㥢〷㘰㈰〱㠳〸㘰愶㥢㌸㙥ㅦ搴㜲㍢づてㄵ㝡㌸㙥〸晡挰㜱㡢㙤㠳搸ㅣ㌷㤴㠳っ〳昱ㅦて㐰ぢ㤷㝤戸晤㙥换㍥㉡㠳捣㐰㜴晦㠶㔸ㅡ㔷㘴㍣戱ㅣㄱ㑢攳摣戲㈴ち㠲愲愴〹㙤㈷㔷㙡戶㑥㕤㌳㌱愰㥤摣慣慣愰搰㡥㙥扥㍤㑡搴搹㠳㙤挴㡦㙣㘱愳㝣㈰㠹㈳㜹攸昸㜷ち㉣㈹㈳㙤挴㡣㉤愹㕤ㅤ㜹㌲戶慢㜲㥢摦ㄹㄹ搸㠲㌰㤴散㐳挸换挵㍥㠱㜳㈴㐶愴昴㜰㤴ㄹ㤵㍡㈱敦㉥㘲换㌹㘳搴㉦挸挸㤴搱㔶㙡㈶㌵㡥㙡㐸攱捡㉥㘸搶㜰摤㕥㘶ㄶ挷㌷愶戳㌸攱㠵㙤㑤づ㥥摤ㄸ摦㠰㘸㑢㙤㌸㔹昷㌷戹㔴㠷㙤㐶㑣㐹慥扡晦㘰扣て㐲戸搸㉥戰ㄱ挱ㅤ㘱晡晡㐴昸㝡㜳㔲昶捡㈱愹㤴敥捥㘴昲ㄵ戳挶㤷〷挹㔶㤸㥣慥慢㠹㉣㤰攰敢㠴〸㈲愷㜸㥢㔲㍣搲㔶㍡㘴慡㜲㔹慡愳㐳㘷愵㄰挸㑢㌳㐶㘳㤶攴㐰搷搱㐹㤱㜸㤸て㕡㈲愴㘲㤶㈶搴愶㤱愰㥡ㄱ挰㠷㈸晦㍥㕢〸ㅥ㈹㌲户㤲㤲敤ㄴ㘸㘱㝥换㌶㠲挷搰ㅦ摣慡搸㙥㔱㔹扥ㄸ慣㉥戹㤸换㡤㠳㝤㔶挱っ敦㥥〴㔰ぢ㤱㐱捣戵昶晣㑡ㅥ㐹㙤慤戴㕦㘳㠶㤳挹慢挴㙡㘳昸戰㤴㠱摥㘴ㅡ㑦ㅡ昳捤㈵攵㍣㜴攲㠸慦攰〵㔲攱㜸㝣㔱㔹㜴㔴㐳㙤扣戱㉥㈲㘱㌶㙢捥㤶㘸摢摦㘲㝢ㄵ挱㈱收ㄱ搵㠲㕦㑣愷㡣挲晢攷慣㈷㑦晦㜸戴㕤㡦挴㤱㈶㤳ㅤ㘴〴昵㈸昳戸㍢ㄹ㥡㙣㜶㌲㙢㄰摡户㘹㑥挵㤶昷㤳㘱㙡㜳㌵㜱㑥㘳㐶㘲㈶ㅦ㔶㡥㌸ㅢ㙣㑣㘲っ㥥㐳㡢搴搹㥡昶㡤ㄹ㑤㝦㡢敤〴㍢㡤捤ㄴ〸㈰搸昸〷㡦㄰ち挱慣㈷晦㝣㕦ㅤ㙤晥ㅦ捣敦ㄸ㝣换㈸㘶慢捡搹㕡㘰㌴戶㐹㠰㙦㉤㑢㈲㐹ち慤㡣㈱ㄵ㌴〷搸ㄵ㔳㕡㥢搰愶昷〳㔰㌱户㜵ㅤ㠵㈹㘳戳敡戱㘸捤㝦搲㜶㈶扡攱攳搳攳㈸㐴扡攳㍦㤳㕥㍤捥挹挶〳愳㈷㄰挸㠴㔸て挰㐴〲㈶㠱昸㤹ㄷ改㥣㙦㜲愶㜸愲㠳捦㕦捦㌸㕦㜱㍤攳㥤㌸㕡〳㜸㔸ㄶ㈹慣㠸戶〵㕡ㄷ㌳〵㔴㑦〶敡㤹愷㥦ㅥ〴慣㑦㌱㠷搲ㅡ摦㡦〶㌳㉥㌷㠵攳敦て愲㤸敢攸㍣ㄱ扥ㄲ㙤㠶㙢て〰攴昷摦捡㔰㔷愱㘳ㄳ㐶搱㔳㈹㥡搹㤱敢㔰换㥣ㅥㅦ㠴搶晣㥥㕥㡥㙥昸攰㤱ㄷち㘱㜷慥搷㠲㕡㠶愰づ㐳挰挵ㄳ㌱愰晡㄰〲慦昳〶㑣㈷攰㔰〲慥〷㐰㑥㡦㘷愰㤶昳昴㤸敦晥昱㌸㍤づ愳て㑥㡦㤹㡤㘹㘹㘱㍢㍤㥥挵㐱㙡㌹〸㌳㈷㥤敥㘴扡愴戸㌳㜷㤸㤳挹㤴㑤戴㈷㐲㈱捣慡㕣㠷㕡挶㜱戳搱㥡摦㜱昷愰ㅢ㍥挸挶愰㄰㜶攷捡ㄴ㑣㑢㘵搴㉤挷挵㠰搱㠷ㄱ挸昴㑣て挰㕣〲攲〴㌰㘳㔳ㅣ㔷㡦㕡㑥挷昱ㅤ㐵ㅥ㡥㑢愰てㅣ户捥㌶㠸捤㜱昳㌸挸㝣づ挲㡣㑢愷攳㤸㘶㤹挷㜱捦〰搲㠴ㄱ㜴㡡㐲㤸㡤戹づ戵㡣攳ㅡ搱㥡摦㜱捣摡挴〷㙦㌳愲㄰㜶攷捡搴㑤て扦ㅣづ㡣㕥㐸㈰搳㍡㍤〰㡢〸㔸㑣〰㌳㍤挵㜱㐷愰㤶搳㜱㝣㤷㤲㠷攳㡥㐴ㅦ㌸㡥搹㥦搶㈰㌶挷ㅤ挵㐱㡥收㈰ㅢ〰㜰㍡㡥改㤹㜹ㅣ昷ㅥ㈰㑤ㄸ㐱ㅦ㑢㈱敦愳戶づ戵㡣攳㡥㐷㙢㝥挷㝤㠸㙥昸攰㐱〳ち㘱㜷慥ㅦ㠱㕡㉡愳㙥敤㜱㈷〲愳㑦㈲㤰改愰ㅥ㠰㤳〹㌸㠵〰㘶㠸㡡攳㑥㐵㉤愷攳昸捥㈷て挷㥤㡥㍥㜰摣㐶摢㈰㌶挷㥤挱㐱捥攴㈰捣昰㜴㍡㡥㘹㥤㜹ㅣ挷愴捦㈶㡣愰捦愶㤰ㅦ㔱㕢㠷㕡挶㜱攷愲㌵扦攳㤸㈵㡡て戲㙡㈸㠴摤戹㌲㔵搴挳㉦晦〴㐶㥦㐷㈰搳㐸㍤〰攷ㄳ㜰〱〱扣〹㈷㡥扢㄰戵摣㡥昳づ㍡㕤㡣㍥㜰ㅣ戳㑤慤㐱㙣㡥扢㠴㠳㕣捡㐱㑡〰㜰㍡慥っ㙤㜹ㅣ㔷づ㐸ㄳ㐶搰换㈸㈴㠴摡㍡搴㌲㡥扢〲慤昹ㅤ搷〶摤㘰㈳㕥㠹㐴㈱散捥㤵㈹愶㤶捡愸㕢㝢摣㔵挰攸慢〹㙣攷つ戸㠶㠰攵〴㌰㈳㔵ㅣ㜷㉤㙡戹ㅤ攷㝤㉢攷㝡昴㠱攳㤸愵㙡㘹㘱㜳摣つㅣ攴㐶づ挲㡣㔲愷攳㍡愳㉤㡦攳㜶〵愴〹㈳攸㥢㈸愴ぢ㙡㔹㡥扢〵慤昹ㅤ挷慣㔴㜱摣慤ㄴ〲㘹戲㌲㌵搵㔲ㄹ㙤㤶攳㙥〳㐶慦㈴㜰て㙦挰敤〴慣㈲㠰㤹慣攲戸㍢㔰换敤㌸敦㙦搵㍢搱〷㡥摢换㌶㠸捤㜱㙢㌸挸㕡づ搲ㄷ〰愷攳晡愳㉤㡦攳〶〰搲㠴ㄱ昴摤ㄴ㌲㄰戵㉣挷摤㡢搶晣㡥摢〷摤挴㜱昷㔱〸愴挹捡㤴㔶て挷摤て㡣㝥㠰㐰愶扢㝡〰ㅥ㈴愰㠹㠰愱〰㠸攳搶愱㤶摢㜱摥昷挰ㅥ㐲ㅦ㌸㙥戸㙤㄰㥢攳ㅥ收㈰㡦㜰㤰㜱〰㌸ㅤ㌷〱㙤㜹ㅣ㌷ㄱ㄰㜱摣㘳ㄴ㌲〹戵㉣挷㍤㠱搶晣㡥㥢㠲㙥攲戸㈷㈹挴㜲ㅣ㔳㘱㍤晣昲ㄴ㌰晡㘹〲て昰〶㍣㐳挰戳〴㑣〵㐰ㅣ昷㉦搴㜲㍡㡥敦㑥㕢㡦㐱ㅤ户㜲㥥㐷ㅦ㌸㙥㥡㙤㄰㥢攳㕥攰㈰晦收㈰㜵〰㌸ㅤㄷ㐵㕢ㅥ挷㌱ㄹ㔶ㅣ昷ㄲ㠵㌰㉢㌶换㜱慦愰㌵扦攳づ㐳㌷㜱摣慢ㄴ㘲㌹㡥㈹戴ㅥ㡥㝢つㄸ晤㍡㠱㜱㙦挰ㅢ〴扣㐹〰㌳㙥挵㜱㙦愱㤶摢㜱摥㠱昵晦愰てㅣ㌷摦㌶㠸捤㜱ㅢ㌸挸㍢ㅣ㘴㌱〰㑥挷㉤㐱㕢ㅥ挷㌱㠹㔶ㅣ昷ㅥ㠵ㅣ㠵㕡㤶攳㍥㐰㙢㝥挷㌱敢㔶ㅣ昷㈱㠵㔸㡥㘳敡慤㠷攳㍥〲㐶㝦㑣㈰搳㜲㍤〰㥦㄰昰㈹〱捣搴ㄵ挷㝤㠶㕡㙥挷㜹摦〳摢㠸㍥㜰ㅣ戳㜷慤㐱㙣㡥晢㠲㠳㝣挹㐱捥〱㠰挱㜵搹㙢昱㉡ㄳ戴㔹㠱搵㙦㔰收㈵敦戹㠰㌰戸㙡㉤搹㈱挱㙦㑤搴㔲愰ㄸㄶ愴〷昲㠵㤸ㄴㄳ㝡㑦㈲㔸晦ㄷ摤㘵㙣㠹㜳㙣㌲㠵㥤〷㍥㘳ㅤ㕣㠶扣晥摡㄰㈹攰㙡扣戰昵换摤㔶㉦摡㌸搸㐸㐵昴愹ぢ㠰㤳㑤ㅣ昸ㅥ㍤㕢扡ㅡ扦㄰挸㈶㠸搱㍦〰愸㉥㐲㙤ㅤ㠵㕡㔷攳㍦愲㌵晦㤶扥〴摤㐴敢㥦㈸㐴扡攳晦㘵㘸戵㝣㑣㤹收㌵攲捦挰攸㕦〸㘴㜲戱〷攰㔷〲㝥㈳攰㜲〰㜸㐵慥ㄹ㔱捦㕣㐴㌳愳搸敡㘶扢㠸㘶㈲㤶㐶慥㡤㑦慤〰挰戶敤昰㔶戶捣戶昳愳捣㙤挷摣攰摣摢㉥㘰愲㙥〶敡㜷㙦㍢㈶ㄹㅢ摢慥ㄵ扡㌷㙦㍢晥㠸〲㠷扣ㄵ㝣㙢摢戵ㄴ㐹㔹〹㥣戱敤㠲攸搹搲戶扢ㅤ挸㈶㌸㔶户〶㔰慤㐲㉤㙢摢㤵愲㌵晦戶㕢㡤㙥戲敤捡㈸〴搲㘴㕤㠳搶㠷㔱㜱㘴㔲㤵〳愳㐳〴慥昵〶㙣㐵㐰ㅢ〲敥〲㐰戶㕤㕢搴㌲摢敥㕥㕢㌷摢戶㙢挷㙥㕢戳摢㈳〰㠸㍡敤㔹㌳搵昱㌳挱捤㤹户攵捡愹㐳〷摣扢㘰㜶摤攴昴愲㌸㌲ㅡ㔹㘴ㅥ㤷㔱㘲㠴挶㘰㈳扢㉣㤱㉣挲㙤ㅡ攷愳散㤹扥昷㐱㔴敢㜶㡥㤷昲㐹㌷㜲㤸扣攷晦〴㤹昶㌹晢㔳昱收㌷㜴戱て㤷㐰〷愸搸㙥㙣慣㌶㤹㐸㈵愲改㡡挹挸搷慤攰㑢づ愳㠸㕥づ昵㝦〴㠹㥥㘳搲戰愲〶晥㜲挲〲扥㤰㉤㌸户㈱㜱㜸㠳㘸攳㑦昱㕤㡦攲慦㔶慤㌸っ㘳㥡戲散〲攷㠵㤸攸挷捥㝡㍢搰搲挲搰㤳愸㜳〹㌱㕢㑥ち㑦㕢〵愶挷㜱昱㍦㠷挲敦捤㔵愳㙣㌵㑢搵攲〶㙦愴愸㔵㉢搷慤㉥㔷㡥ㅢ㌳㑤攵㤵㙣㠱挰づㅣ散〳㤸散扣㍦收摤㈹摢愳散捣㌴㍤扤〳㔴搰ㅤ㐱㠲愱攷愱㌸ㄵち散〸㕡㔶㍤㙣㠶㉤㔵㌷戰ㄳ摡㑡搰㈶愱摢㐹㜸つ㘳愰〲㉤㕢愱㈵晢㤷㉡〲㍢愳戹つ㥡昱㥥㌱敢捤㘳摣㠵㐲㉦㤸搲㥢㝦愵㐱㜷〶搴㜸㔲攱㐵㌰㘵㈳㜴㐱ㄳぢ戲扥㡣㔶敥戸敡㌵㔸挹摤〵っ㘴㔸〰挲捤慤㕥㐱ぢ㌷㜹昶㈶㝢挵ㅡ㘷て攰戰挹㕥㐵㥤㑢㠸㌹㜰㔲㜸摤㉡扣㘱ㄶ搴摢㈸㜰戳愹㤷㈰㡥㉥ㄵ搷㜴愳㝡㝢㠲〴㐳㑣㕦攳戰㥡慥搱昴㠵愶昹㥡挶㠶㌶㔸捣㉥㐴散㐶搲㤳捣攷㔰㔲㤲慥挶愶摥㘸捡㔸挶㜴㌵戱散〹っ收戶散㌱戴扡㉤晢挰ㅡ愷㍦㐴挱㌲㈶愸㜱〹㌱㐹㑤ちㅦ㕢〵㘶愵㜱㔱㥦愳㈰㤶㍤㘲户㙣㈰搵ㅢ〴ㄲっ㌱扦っ〵㙦换㤸㜷㈶捣㍤㠹愸㈴愹㘱㔷戱散㉢㌰㘵㥢㡤㐰㔳挶戲㙦搰㉡㤶摤敤㘹搹㕡㑦换㤸㔵㈶攳㡣〶㠵㘵晦㐵㥤㑢㠸㔹㘴㔲搸㘴ㄵ扥㌷ぢ敡㐷ㄴ挴戲㍢敤㤶㡤愱㝡㘳㐱㠲愱㥦〰㄰愱㕥摢㡣㠹㘱挲散〹昱昲敢ㄱ㝡ち扢㡡㘵扦㠲㈹㤶ㅤ㠰愶㡣㘵㍥㝣愱㡡㘵㌷㝡㕡㜶扤愷㘵ち㥤㘴㥣㠳㐱㘱㔹〱敡㘲㔰愱㔵㈸戲ち㝥戳愰㡡㔱㄰换慥戵㕢㜶〸搵㥢づㄲっ㘹〰㐴愸㤷㘵㡣㈳ぢ㜳〰㉤ㅢ㐸㔲挷慥㘲㔹〹㤸㘲㔹ㄴ㑤ㄹ换捡搰㉡㤶㕤散㘹搹㠵㥥㤶㤵㕢攳ㅣ〶㔱戰㉣㠴㍡㤷搰㔶㔶愱㡤㔵㘸㙢ㄶ㔴㝢ㄴ挴戲昳敤㤶挵愹㕥㍤㐸㌰戴つ〰㈸㜸敦㡤ㅤ㉣收㌰㈲慡㐹搲散㉡㤶㙤〷愶㔸戶〰㑤ㄹ换㜶㐰慢㔸㜶慡愷㘵㈷㝢㕡搶搱ㅡ㘷㌱㐴挱戲ㅤ㔱攷ㄲ摡挹㉡㔴㔸㠵㥤捤㠲敡㡣㠲㔸㜶愲摤戲㈵㔴敦㐸㤰㘰㘸㔷〰㔰昰戶㡣戹㑦挲ㅣ㐵挴㘸㤲ㄳ搸㔵㉣摢ㅤ㑣戱散㈴㌴㘵㉣摢〳慤㘲搹㈲㑦换づ昷戴慣慢㌵捥㘹㄰〵换扡愱捥㈵戴愷㔵愸戴ち㝢㤹〵戵㌷ち㘲㔹愳摤戲㌳愸摥㤹㈰挱㔰て〰㔰昰戶㡣挹㐹挲㥣㐰〴㕦散愵捦㘳㔷戱慣㌷㤸㘲搹〵㘸捡㔸搶ㄷ慤㘲㔹捣搳戲搹㥥㤶昵戳挶戹〴愲㘰㔹㝦搴戹㠴〶㔸㠵㠱㔶㘱㤰㔹㔰㐳㔰㄰换㈲㜶换㉥愳㝡换㐰㠲愱愱〰愰攰㙤ㄹ戳㠷㠴㌹㤵〸扥戱㑢㉦㘷㔷㕡收慦〱搳昹戵散㥤戶挲戴昲㤰㉤㤷㐸扥攰户㡡㑥㙣っ挷昱扢㑦攳㜱㐳㍢捤愶扦挳㙤搰㈲㈳慤㈰敦戹㡤㤸㌰㙤㍡㑦㌱㥣㍥挸㍥㌵㌱㙤㤳昳㤹㍦㜶㔳㌵攸㍦ㄸ摢敥昷㡤挲ㅤ慣昹㤴㤲摡㘱㈳㈱昵攴㝡㙥㙢㕣㕥っ㐷㔵昶挶ㅢ搰㤰搹ㅢ㤹㤸㈲慤㌷㜲㘳㥢㡢㝦㈴㕡㝦晦ㅤ㝢昶㙦摢晣㐴〶㥦扤改ㅡ㐷昲挲敦㜸搴㘹〵㜵ㄹ攵愵㠳摡捦㙡扤搹搴ㄷ㜵㥦ㅡぢ㉡㐷捦㘴摢搱ㄳ戸ㄵ㤰㥣攷捤㙡愲攷㈱㌵づ㤲㘸戳㕥〹㡡㐳㙡㍣攵㘳〹昱㐶戰ㄴ㈶㕡㠵㐹㘶愱㝣㌲ち㍣ㅤぢㄸ㠸㍦㡦㠶㜸㠷㤷愳㌸捥挰㐲晢㕢敤搳挹攴摢㥢昴ㅡ晡㘳㉡摡㘵扢慤㘵つ捤戲ㅥ㠴㔶昱捥扥㌶敦㌴㥦㔱㡥昰㜴挴挱攸㈴㡥戸搷㜰挴㌴搴戹㠴づ戱ち搳慤挲愱㘶㐱㠵㔱㤰戹愵〶㈲㍦挰㉡㘷㤴昷㐳㠰㝥〰㈴ㄸ攲㉤㔶ㄱ敡昵ㅤ㕥㙢㌱敢㌰㡣晣戰㡢㝥㠴㕤㘵搶㡣㠰㈹㤶㍤㠶愶㡣㘵戳搱㉡㤶昵昵戴慣户愷㘵㜳慣㜱㥥㠲㈸㙣攲ㄸ敡㕣㐲㠷㔹㠵戹㔶㈱㙥ㄶ㔴〲〵戱慣愷摤戲㘷愸摥戳㈰挱㄰敦㠱愲攰摣㔲挶戹昲㝣㡢㌹㤷〸扥㔷㐷扦挴慥㘲㔹ち㑣戱散ㄵ㌴㘵㉣㙢㐴慢㔸戶扢愷㘵㕤㍣㉤㕢㘰㡤昳〶㐴挱戲挳㔱攷ㄲ㕡㘸ㄵㄶ㔹㠵挵㘶㐱ㅤ㠹㠲㔸搶搹㙥搹㕢㔴敦㙤㤰㘰攸㈸〰㔰昰戶散㘸㡢㤹㈴㠲㉦捣搱ㅦ戰慢㔸㜶㉣㤸㘲搹㐷㘸捡㔸㜶㍣㕡挵戲づ㥥㤶戵昷戴散〴㙢㥣捦㈰ち㤶㥤㠸㍡㤷㄰㙦㐵㑡攱㘴慢㜰㡡㔹㔰愷愳㈰㤶戵戳㕢戶㤱敡㝤〱ㄲっ㥤〱〰ち摥㤶㥤㘹㌱昹㌶ㅤ昹捤ㅡ晤ㅤ扢㡡㘵㘷㠳㈹㤶㝤㡦愶㡣㘵攷愲㔵㉣㉢昶戴㉣攰㘹搹㔲㙢㥣㥦㈰ち㤶晤ㄳ㜵㉥㈱摥㉢㤴挲昹㔶攱〲戳愰㉥㐶㐱㉣㉢戲㕢昶ぢ搵晢ㄵ㈴ㄸ扡〴〰ㄴ扣㉤扢搴㘲ㅥ㐳挴戱㈴㝥〴㔵っ换㤶㠱㈹㤶戵㐲㔳挶戲㉢搰㉡㤶晤昰愳搷㤵摢㈶戴扡慦摣慥戴挶㘹つ㔱戰散㉡搴戹㠴㜸㌳㑦ち搷㔸㠵攵㘶㐱㕤㡦㠲㔸昶㕦㠸捣捣㈰愵㔴慦っ㈴ㄸ扡〱㠰㥣㤶摤㘸㌱㑦㠶㜸昹ㄵㅤ扤㌵扢捡㌶扢〹㑣戱㙣ㅢ㌴㘵㉣扢〵慤㘲搹挷㥥㤶㝤攸㘹搹慤搶㌸摢㐳ㄴ㉣扢つ㜵㌱㠸㜷摢愴㜰扢㔵㔸㘵ㄶ搴㥤㈸㠸㘵敦摢㉤敢㐸昵㜶〴〹㠶搶〰㤰搳戲戵ㄶ昳㉣㠸㤷㥦攳搱扢戲慢㔸㜶㌷㤸㘲搹㙥㘸捡㔸㜶㉦㕡挵戲㔷㍤㉤㝢搹搳戲晢慣㜱扡㐲ㄴ㉣扢ㅦ㜵㌱攸〱慢昰愰㔵㘸㌲ぢ敡㈱ㄴ挴戲ㄷ敤㤶敤㐹昵㉡㐱㠲愱㠷〱挸㘹搹㈳ㄶ㤳㙦慣㤱摦昵搱扤搸㔵㉣㝢っ㑣戱慣て㥡㌲㤶㍤㠱㔶戱散㜱㑦换ㅥ昵戴散㐹㙢㥣〱㄰〵换㥥㐲㕤㉣㝢摡㉡㍣㘳ㄵ㥥㌵ぢ敡㜹ㄴ挴戲㠷敤㤶つ愲㝡晢㠰〴㐳㉦〰㤰搳戲㝦㕢捣换㘸搹㌲㤲攱散㉡㤶扤〴愶㔸㌶ㄲ㑤ㄹ换㕥㐱慢㔸㜶㤷愷㘵㙢㍣㉤㝢搵ㅡ㘷㍦㠸㠲㘵慦愱捥㈵昴扡㔵㜸挳㉡扣㘹ㄶ搴㝦㔰㄰换㔶摢㉤ㅢ㑢昵挶㠱〴㐳ㅢ〰挸㘹搹㍢ㄶ昳ㅡっ愳㤷㤳散捦慥㘲搹㝢㘰㡡㘵㔳搱㤴戱散〳戴㡡㘵㌷㜸㕡㜶㥤愷㘵扣〳㈴㑡㑣㠳㈸㔸昶ㄱ敡㕣㐲ㅦ㕢㠵㑦慣挲愷㘶㐱㙤㐴㐱㉣㕢㙥户㙣㍡搵㍢ㄴ㈴ㄸ晡〲㠰㥣㤶㝤㘹㌱㔷㘰ㄸ昹挹㈲ㅤ㘱㔷戱散㙢㌰㜹㡤ㄳ㔴ㄷ㐳㌶捦挱㔱挱戹昴ㅣ捡挵戹昴㌷愸㡡攵㌱㌴㘴㉣晦搶㙡戵㥦㑢㉢摥愸ㄹ㠹㔵捦㈵㜶㤳㈷收〷慢戵摥㤴挷ㄳ㑣昵㈳㕡挵㤳㑢敤㥥攴戹慥挴〷捦昱昴攴㑦攸㈴㐶捦㠷㈸㜸昲㘷搴戹㠴㝥戱ち扦㕡〵㌱ち慣㜲㜶昸㙢㑥㙢㜹捦㠵挳㌹㑦㙢㜹ㅢ㐶摡㔷㤲挹㔷捡攸挳㘹㝡ㄱ摡つ挷㥦㤲攵昸㐵㘰搲昱扣㍤㈳㡥㕦㙣㍡㑡㥣ㅦ戰㕡戳ㅣ捦扢㉣攲昸㈵挴昲㉥㡢昴捣挲挸㡤ㄱ㡥㝥㤴㈹㡦㑡愹㔲㘰挵昱挷㝡㍡晥㘸㑦挷㤷愱ㄳ㍥㜸㙤㄰㐴挱昱扣ㄵ挲㈵挴摢㈱㔲攰扤て㈹昰晥〷㤷㜲摥晡昸㙢ㅣ摦づ㤲扤ㅣ捦㝢㈸搲捥㔷攱挸敦㘱改㔳愰㙦愸㍤摡昱挱㕢㘵㐵㝢晦㜶愸っ挸晤㘰㡡㉤㜴摥ㄵ昹摢㔹㍦㥤㌴ㅣ㍦㠵戴〸㈱㐶㕦㈱ㅥ敦㌷ㅥ㡡㉦㉡攸晦挷㘴昱㕡㥢㔹晢㕣晤ぢ攰昷㉤㤰挳慤摦㝣㠱㑣㠹㍢㘱搵愷挳攰昲ㅤ㘰㉥晥㍢㉦散扥ㅡ㡣㌶㉥㐳㠴晡㡡捤晦愱㈱攵ㅤ㥤㍤㥣㙦昶㔹昸挵摡㔵㡢㐶㝥㌵㜸攸㘹攷摥㜱挸ㄵ㌷て㔶㥤搱㘳ㄷ挸㜱晥ㅣ挷㝣㤸攵昹㘳っ昳㑣㠶昳昷㐸㐲㕤㈰〹ㅦ扣改㐹㌶㤶摡〳ㄵ㙥㌰搵㠰ㅥ昴㤲ㄸ昶㑦ㅡ搶つ捤㥢㘷搸㥥捥ㅥ㜹つ敢㠹ㅥ㕥㠶挵㜲ㄹ㌶挷㘴㌸㝦㘷㈴搴ㅢ㤲昰挱㑦晡ㄹ㠶昵㐷㐵っ㡢摡つ扢㤴㠶つ〴㙢昳っㅢ攴散㤱搷戰ㅡ昴昰㌲㉣㥣换戰㤹㈶挳昹晢㈱愱ㄱ㤰㠴て摥㐳㙢ㄸ㌶ㅡㄵ㌱散㔰扢㘱搷搰戰㌱㘰㙤㥥㘱㘳㥤㍤昲ㅡ㌶〵㍤扣っ㍢㈸㤷㘱〷㥡っ攷敦㠲㠴づ㠰㈴㝣㤰㌱㘷ㄸ㜶㌰㉡㘲搸〱㜶挳㙥愲㘱㠷㠰戵㜹㠶㑤㜷昶挸㙢㔸ㅤ㝡㜸ㄹ㌶㌱㤷㘱ㄳ㑣㠶昳昷㍥㐲㔱㐸挲〷㕦㑥㠶㘱㠷愱㈲㠶㡤戳ㅢ㜶〷つ㡢㠳戵㜹㠶搵㍢㝢攴㌵㉣㡤ㅥ㕥㠶㡤捡㘵搸扥㈶挳昹㍢ㅥ愱〵㤰㠴て戲散っ挳ㄶ愳㈲㠶㡤戰ㅢ㜶㉦つ㕢〲搶收ㄹ㜶愴戳㐷㕥挳㑥㐰て㉦挳㠶收㌲㙣㠸挹㜰晥㍥㐷攸㈴㐸挲〷㍦捣㘶ㄸ㜶ㅡ㉡㘲搸㍥㜶挳ㅥ愲㘱㘷㠰戵㜹㠶㥤改散㤱搷戰昳搰挳换戰㝥戹っ敢㙢㌲㥣扦扢ㄱ扡〰㤲昰挱㝢㜹っ挳㉥㐱㐵っ敢㙤㌷散㈹ㅡ㜶ㄹ㔸㥢㘷搸㌲㘷㡦扣㠶㉤㐷て㉦挳慡㜲ㄹ搶摤㘴㌸㝦㑦㐳㌱㌴㉤攷㘴捦㐳攷㐲㔸挸㌵挴昸㌴㍥㜸ㄱ㡤㤸ㅢ戲㑥搸搴ちぢ㥥㘹㈱晣㘶ぢ晥愲挰ㄵ挳戹攲㥤慥㜶敦扣っ愶㕡〳㔶戳收㤷㘰㘸攳㜴扦㑢㉥捤㜷㌵ㄹ捥㜷㡦㠷ㄸ㜵挵〷㤹㝡挶愰っ㥤捡愰扢搸〷㝤ㅢ捣昲晢挱挲晦捤㌸戵㘰〴㌵慢㐷摥㑤挲攸㘹戳㘱晦愲㘲㜲ㅤ戳㘳㉥挳㍡㥡っ攷㍢挵㐳っ扡攲㠳ㄷ㐵ㅢ㠶㌱㜲㉡㠶㙤㙦㌷散㐳ㅡ昶っ㔸㔹㙡愲ㅢ㤶ㄶ捥㤹ㄸ㐰捤敡㤱搷㌰〶㑦扤っ㙢㥦换戰慤㑤㠶昳㕤攱㈱挶㕣昱挱捦㤳ㄹ㠶㌱㜰㉡㠶戵戵ㅢ昶〵つ㝢ぢ慣㉣㌵挵慥㤶っ㘳晣㌴慢㐷㕥挳ㄸ㍢昵㌲慣㉣㤷㘱愵㈶挳昹づ昰㄰㐳慥昸㈰㈳搰㌰㡣㜱㔳㌱慣戵摤戰㑤㌴㙣㈳㔸㔹㙡收㌵㡣攱搳慣ㅥ㜹つ㘳攸搴换戰㐰㉥挳晣㈶挳昹㙥敦㄰㈳慥昸攰㉤㌷㠶㘱っ㥢㡡㘱㠵㜶挳㝥愵㘱扦㠰㤵愵㘶㕥挳ㄸ㍤捤敡㤱搷㌰㐶㑥扤っ晢昵㝦㌹㑥摦㝦㌱ㄹ捥㜷㜶㠷ㄸ㜰ㄵ挳㡡㜰㤹㕦㕡愸㕡愳㉥㠶晤㠴ㅥ㤹搳昷〰㤸攵㡣㠷攲戳ㄹ㤳〷㠳愷㔹㍤昲ㅡ挶挰愹㤷㘱㥢㜲ㄹ昶㥤挹㜰扥㡢㍢挴㜸慢ㄸ㔶㘲ㄸ戶㍤敡㘲搸户㜶挳捡㘸ㄸ挳愱昸㙣㠶㘱㍢㍡㝢攴㌵㡣㜱㔳㉦挳扥挸㘵搸㐶㤳攱㝣挷㜶㠸攱㔶㌱慣㥤㘱㔸㔷搴挵戰捦散㠶戵愷㘱㡣㠶攲戳ㄹ㠶㌱㜴㥡搵㈳慦㘱っ㥢㝡ㄹ昶㘱㉥挳㍥㌰ㄹ捥㜷㘷㠷ㄸ㙤ㄵ挳㜶㌰っㅢ㠰扡ㄸ昶㥥摤戰ㅤ㘹ㄸ㠳愱昸㙣㠶㘱晢㌸㝢攴㌵㡣㔱㔳㉦挳摥捥㘵搸㕢㈶挳昹㑥散㄰㠳慤㘲㔸㘷挳戰晤㔰ㄷ挳摥戰ㅢ搶㠵㠶㌱ㄶ㡡捦㘶ㄸ挶挰㘹㔶㡦扣㠶㌱㘸敡㘵搸换戹っ㝢挹㘴㌸摦㜵ㅤ㘲慣㔵っ敢㘶ㄸ㌶つ㜵㌱散摦㜶挳㉡㘹ㄸ㐳愱昸㙣㠶㘱㠷㍡㝢攴㌵㡣㌱㔳㉦挳㥥捤㘵搸㌳㈶挳昵づ㙢挶㔶攵㘴戰㈷㜴㉦㠴摡㕣㐳っ戰㡡戹扤っ㜳攷㕡愸慣㜳㐰㠶㑤〵搵挷㐰㌱昶㈹㑥㜹摣敥㤴㝥㘰㉡㠶ㄹ㥢ㄵ㙥㍥〷㝣㈸㤷挲敢㑤㠶敢㘵搲㡣㐹㡡挲㠳敤ち㌳㌰㈹慡っ㌱㔴㤱攰㈳㉣搱㔹ちㅦ㘵愱㠶ㄹ㈸挶っ㐵攱晢敤ち搷㔰㘱㠶攷扣ㄴ扥㉢㤷挲㙢㑤㠶敢〵捦っ敤攵㝢挱戳敤愷摥昹敥ㄱ㝦㤴挹慤慤愳㐶㌳愳㜱昲㡥㤷戸㈴ㄷ㤷攰㙤慣㐹晣搸晡ㄸ扣㜶ㄸ敦㘰㥤ㅣ㌳㝦挰㜷ㄴ㕥㐷捣㠷摥慤昷㝤㙡愹戱㜳㈰㍡㍥㠹ㄷ㠰戶㡡㡥㑡攱㉤㈶㜵挵昸戱攸㌴㝥ㄲ慦攱敦㤰晥㠳㜴敦㈲㐶㉤戱攳昱〷摡ぢ㍣㌳慤敦〳摢昹昸扦㉤昱愹搹ㅦ搶㥢㉣ち昸ㄲ搷㍦㤶晣ㄳㄸ㡤捤摦晣㌴㝦㥤敤挵挴㐵敡㑥㙣㘴攳㐶散㌱㍥挹ㅢ挶㍢ㄴ㝣㝡っ㝡挸㑦ち挹㡥〹ㄲ搴攳搸戴ㅥ㙡ㅢて慡昸㑦挷㑥攰㌴㡤㤹敦㈳㘸扢攳㜷搰㕢户愶扤搶愲ㄸ㙤攴㍥愴愹㔸㤱扡捤㔳㠵㐹㙥ㄵ愶㘴慢愰ㄸ㤸愴ㅡ搶愲ㄸ敤戳〹扥搱㔳昰㠱㙥挱〷㍢〴㕦敡ㄴ捣㘸㥢㑤昰㌵㥥㠲て㜵ぢ㥥改㄰捣挰㕣㤶挶㌷㘶ぢ㕥收㈹戸捥㉤㌸敡㄰㝣㤳㔳㌰愳㑤㌶㡤㉦昴ㄴ㝣㤸㕢㜰摣㈱㤸㠱愹㉣㡤ㄹ敤戱〹㍥搷㔳昰㍣户攰愴㐳昰扤㑥挱㡣戶搸〴㥦敥㈹㜸㠱㕢昰㐲㠷㘰〶㘶戲㌴㝥㈲㕢昰㠹㥥㠲㤷戸〵ㅦ攵㄰晣㤴㐳㜰㠸搱〶㤹愲㡦㈱昲㔸㤲攳㐰㠲㡡〱〷㤹㠵㡦挴㔸㍣ㄱ摦ち扢㘸㜱㐱愱㘲㘸㠱㌶〶㑥〰慥昹㔷昵攴㘹㡢㔴㠱㍡挲㔲敤戳扤户㙤㍥ㄸ㑦愲㘰㝥挱㈸㤹㔶㜸㌰㥥挲愶收㠳㔱㌱㉡㐱㥢愷㕣㝣捦㤰㕦㝡㑣ㅦ慡ㄸ㑥㤰㠱㑥〳㌲搷戱摦㘸つ攷戳ㅦ晢㘷㔰㌶㉦晤㥢㡦晤戳ㅣ挳扤㙤づ㤷㌹昰㜸㤱㙦摢㜶〹㑦挱㑢摤㠲捦㜳〸㘶㍣㈰㙢摢昱㈲摢㈶㌸收㈹昸㈲户攰㑢ㅣ㠲㜹㍤㥥㈵㤸ㄷ戹㌶挱戵㥥㠲㉦㜷ぢ扥搲㈱㤸搷挳㔹㠲㜹㤱㘹ㄳ㍣摤㔳昰㜲户攰敢ㅣ㠲㝦㜵ち㉥〲挰㈶㜸慡愷攰ㄵ㙥挱㌷㍢〴〷㔰捦搲戸㈴㕢昰㐴㑦挱㉢摤㠲㔷㌹〴昳㝡㉣㑢㌰㉦㜲㙣ㅡ敦攷㈹㜸㡤㕢昰㕤づ挱扣ㅥ捡ㄲ捣㡢っ㥢攰攱㥥㠲敦㜳ぢ㝥挰㈱㜸㐷愷攰捥搹㠲〷㝢ち㕥敦ㄶ晣戰㐳㜰ㄷ愷攰㙥搹㠲晢㜹ち㝥摣㉤昸㐹㠷㘰㥥㡦摢㕤ㄱ攲㐹慥捣㐱㑦ㄳ昹っ挹戳㈰㐱挵昳㕣㤹㠳慡㌰㤶㝤づ攲愹慤㌸敦〴ㄴち搴㕥㤶㉡㔹㜳捥ぢ攰㌹收㥣ㄷ搹㘴㥢㜳㜸ㄶ㑣㔵慣㌹㈷挴搳㔷㔱攵㘵㈲㕦㈱㜹ㄵ㈴愸㜸〶㉢慡散收㔰㠵㈷慤㌶㔵㜶昵㔴攵㑤ち捡㥥晥摥㘶㤳㑤㤵ㅡ搴敤慡昸挷愰攱㜷㥦㕥昱摣晢て愶ㅤ㙦挰㌸㙡ㅣ〹㘴攸㜷捣〲㉢㙡ㄲ㉡㔴㐳扦换搶㈹㈶㑢扦㘷ㄶ〴㜳㈰㉡㠲㜹㥦慤㍣ぢㄱ㌹ㅦ搸㌱㠷㕡㤸て搹㍡搳挲㝣㘴挷搴㔹㤸㡦搹ㅡ戵㌰㥦搸㌱晣慥㤷戱㍥㘵㙢摣挲㝣㘶挷昰㙢㕢㌰㥦戳㌵㘹㘱㌶摡㌱晣〶ㄶ捣ㄷ㙣㕤㘸㘱扥戴㘳昸㘵㉡㤸慦搸㝡㤴㠵昹摡㡥㌹〶ㄵ搹㈹捡捣㥤㘲㈰扣㔶㕣㄰㔰晣ㅥㄵ㐶愹挹ㄸ㈴っ愵昸摤㉡㡣ㄲ㤳挱㥢敡晡㍢ち㍤〹㐴〶摣挴ㅡ扦ㅤ挵㤱摦㥢〵㜱昶ㄹㄶ收〷戶㥥㘵㘱晥㘷挷㉣戵㌰㍦戲昵㍣ぢ昳㤳ㅤ㜳㤱㠵昹㤹慤晣愲㤱戱㝥戱㘳㉥户㌰扦戲昵㑡ぢ昳㥢ㅤ戳摣挲昸昰㙣㠳扡捥挲㈸搶戸〳㜱攵㜴㉥㜶ㄵ戰昵㘶ぢ㔳㘸挷㜰㘶ㄶ㑣ㄱ㕢㔷㔹ㄸ扦ㅤ戳挶挲〴搸㝡㤷㠵㘹㘵挷㜰扥ㄴ㌹挵㙣㝤挰挲㘸㍢㠶㔳㥦㘰昸㥡㝦昵戰㠵㘹㙤挷㜰ㄶㄳ㑣〹㕢㌹㠱㠹㝦㑡敤㤸愷搱㉡㥢昲㥢ㅦ㡣挹挹摡昸㥣挰㠴昱戵挹戰㌶㍥㈷㌵㘱㝣㘵㌲㘴攳㙦㐵愱㉦㠰㈵〳戶㘱㡤搳㤴っ搸ㄶ㌵㥥㌰㜱㔵㥣㤲愴晢攷㡥〱㌹㑤〹攳㌳挷㠰慦㕡㡣㑦敤〳㙥挳㈱㌸㈳挹㠰ㅤ㔸㝢ㅢ㌵ㄹ㜰㕢搶慣㉤㈷㌳〳㉡㤹换㜵㤴㝤㈱捥㄰㌲㐵㙥て㉣㈲戶㌲㌷戸㔰㥣㈳〴搵搱㐰挹散攰㐲㜱㤶㄰搴㑥〶㑡收〷ㄷ㡡昳㠴愰㜶㌶㔰㌲㐳戸㔰㥣㈹〴戵㡢㠱㤲㌹挲㠵攲㕣㈱愸㕤つ搴攷愸㡢攵㔶㐸〲㍤㝣㈱捥ㄶ㠲摡捤㐰挹㍣攱㤲挵昹㐲㔰晦㌰㔰㌲㔳戸㔰㥣㌱〴搵㔵㔰攵㍣搸昹ㅣ㔱挱㐲㔵㍢戳㙥收捣ㅦ捡㡢㉡戶㉢㍡㜰㐸挹挵ㅢ㥥㝣㜷改㡢㠷っ晡攸攷换㉥㝢昱晤愵㑦晦㝣摦慣㐱㡦㕤㝤昵挳愳慦㜸晡摤㌶搱㉢ぢ搶晣㌰收捡㈵㔵㜳㤷捣㡦敥扦挷挸㈵〷ㅤ㌶戱㙡挲㔶㕤ぢぢ㕢戵摡慤敤攳ㅤ㜶てㅤ㌳晦㉥戵敥戵㙤ㅡ㤴捣ㅦ㉥㌵㌸㡦㠸ㅡ㝢ㅡ捡捡っ攲㐲㜱㈶ㄱ搴㕥〶㑡收㄰ㄷ㡡㜳㠹愰慡っ㤴捣㈲㉥ㄴ㘷ㄳ㐱昵㌰㔰㌲㡦戸㔰㥣㑦〴搵换㐰挹㑣攲㐲㜱㐶ㄱ㔴ㅦ〳㈵㜳㠹ぢ挵㌹㐵㔰晤っ㤴捣㈶㉥ㄴ㘷ㄵ㐱つ㌰㔰㌲㥦戸㔰㥣㔷〴㌵挸㐰挹㡣攲㐲㜱㘶ㄱ搴㘰〳㈵㜳㡡ぢ挵戹㐵㔰㐳つ㤴捣㉡㉥ㄴ㘷ㄷ㐱㔵ぢ慡㥣ㄳ挳㕦扡愳挸㕣㐳㌵㙡㌰ㄲㄷ㑥㌳㈱捥㌹愲挶㜰ㄴ昴〸㤰搲㠲㜲捥ㄹ㝦愹㉥㌲つ㘱昸散戹㠶搳㤱攸戲㉦搵㈸㔴㥣㜲㘴愶㕢㙢㑥㘸挳搰〵㍦㉣愱㌸换〸㘳㡤㠳挱㠹㐵ㄸ㜷㍡ㄸ㥣㑢㠴戱摡挱攰昴㈱㡣㍢ㅣっ捥ㄸ挲㔸攵㘰㜰㤲㄰挶敤づ〶攷〵㘱慣㜴㌰㌸ㄵ〸攳㌶〷㠳〷愷㌰㙥㜵㌰㜸㍣ち攳ㄶ〷㠳㠷愰㌰㙥㜶㌰㜸搴〹攳㈶〷㠳〷㥡㌰㔶㌸ㄸ㍣戶㠴㜱愳㠳挱挳㐹ㄸ㌷㌸ㄸ㍣㠲㠴㜱扤㠳挱㠳㐶ㄸ搷㌹ㄸ㍣㑥㠴㜱慤㠳挱㐳㐳ㄸ换ㅤっㅥつ挲戸㈶㥢ㄱ攲㕥换㥤愳戴㐸㜱㔷ㄵ捣搵搹ㄸ挵摤㔷ㄸ㔷㤹㡣㄰昷戱㤹㘸㔵摣愵㠴㜵㠵愳て戹昲搵㌸㡢㌰㈱昶ㅤ㤳愱昸搶晦て戶散挱㤳</t>
  </si>
  <si>
    <t>㜸〱捤㕤〷㝣㔴㔵昶捥㑤㌲㐳摥㄰㘰㔴戰〰ち㠹㐶㐱㌰搲㐲㠹愲㤴搰㥢ㄲ㥡㡡挶㈱㤹㐰㈰挹攰㈴愱㔸㔶㔷搱㔵散〵㉢ち挲㠲つ㕤㜷ㄵ㉢扡㙢㙦㘰敦扡㙢㠹扤散㕡搶戵挳晦晢捥㝢㌷扣㜹敦扥㡣挹㝦昳晢敤㌳㌹摣㝢捦㜷捦㍤摦㌷昳㈶挹扢攷㍤㌳㔴㐶㐶挶づㅣ晣㤷㐷㌶ㅢ摤㑢㤷搷搵挷㙢ち㐷㈷慡慢攳攵昵㔵㠹摡扡挲㤱挹㘴㙣昹攴慡扡晡㉣〰挲㘵㔵昰搷㠵捡敡慡㑥㡣攷㤴㉤㠹㈷敢〰ち㘵㘴攴攴㔸㤹昰敦攵㝣㐷㜵挷攲㉣㉢㥢〶愸っ㉢㑣搳㡥㈶㠷挶愲㠹搰戴愷挹愵改㐰搳㤱愶ㄳ㑤㤴㘶ㄷ㥡㕤㘹㜶愳改㑣搳㠵㘶㜷㥡㍤㘸昶愴攱晡㔶㔷㥡㙥㌰戹摤㘱㘶㡣ㅥ㌵㙤摥㐲戰㈹慤㑦㈴攳㝤㝢捥戲㜳ㅥ摥扦㝦㘱晦挲㠱㐳晡つ㉤散搷户攷攸㠶敡晡㠶㘴㝣㜸㙤扣愱㍥ㄹ慢敥摢昳㠸㠶㜹搵㔵攵㤳攲换㘷㈴ㄶ挵㙢㠷挷攷昵ㅢ㌸㉦㌶㘸㘸晦㐱㐵㐵㤵挳㠶つ捤摤ㅢ㤱愷㡥ㅥ㜵㐴㌲㕥㔹昷摦㡡戹て㘳㑥ㅢ㍤慡㜰㙡扣晥扦ㄵ戳〷㘲㈲㘴㐹愲㈶㔶㔵晢㕦ちㅡ攲㙢㕡㔴ㄲ㉦慦攲㡢ㅦ㡦㈷慢㙡攷ㄷ㈲敤ㄴ愱搱ㅢ㔲㌸戲慥慥愱㘶㌱摦㐷愳攳搵搵搳攳㤵昲愲搷㤴搴搵ㅦㄱ㑢搶搴攵搶㔰扦㜸㌲㕥㕢ㅥ慦敢㔸㌳㘶㔹㜹扣摡〱搶攵搴捣㡡㈵愷挶㙡攲搹㙣㜴慡戱㕦挳〹ㄵ昱摡晡慡晡攵ㅤ㙡㘶搶挵愷挷㙡攷挷〹〹搵㡣㙢愸慡㔰搹搹昸捡挸㍡挰㤴㤹扣㔰挸愷㘶昴㠲㔸戲㕥㝡㝣〹晢㥢戰慥户㡢戰㐸挹㡢㙦愹㥥㥥㔹㝣捤㑡慢㙡㈶挵㤳戵昱㙡㉥挲㔷戲㡦〷㈴〲搹慦㐳㤳㔲㥡づ㕦㈵搵摥㌹昹挸㠵慢㠴㝢挲ㅣ㌵㌹㌱㝦㙡㈲㔹㠳昷攴㤴㜸慣㜶㜸晦挲㝥〳㡡〶ㄷ昵㉦挲ㅢ㜷㔸搱㤰㈱㐵㝤㑢敢㉢㑡攲㑢㠶昷㉢散㌷㙣㐰扦愲愱㐵晤㠷つㅣ㍡㜸㘸扦晥晤晡て散㍢㌹㔱ㅥ愳晡挳てㅡ㍣㜸㜰攱戰㈱〳㡡晡てㅥ㌸〰㠸㘱晤晢㕢㜹〸㙦攵㜳愱㝤㘱㜶㥤㤲愸慤㕦㔰扤扣㈷〴㠲慣挵〳〶ㄷ㕢晢ㄱ㔱〰愳戲摦挴㐷㠵㍢㐱㥥慥㤹㘵戱捣戲㜹㤹㘵攵㤹㘵ㄵ㤹㘵昱捣戲捡捣戲昹㤹㘵ぢ㌲换慡㌲换ㄶ㘶㤶㉤〲㐶ㅦ㌹敤摡㘵㍡㐷户愹㑦㙣㝢㈶㍣㘸攴改晢昵㌸㘱昴扦户㙥㔶晣㜴㤰て㤷〳搰㘸㐳挲扤㄰摥敡つㄳ㍥㄰挶㑢㜸搰挰㘲慢てㄱ㝤㘱㤴㝡〹㠴㐹晡愶捦摥散㜴搳昶捥㈳㔶㑦摥㝡㜷摥晢〷扦愴昸㌱㈶搹ㄶ愲搱㠶搹ㅥ捣㕣晡挱㠴晢挳㜸戳ㅤ㌰愴搸ㅡ㐰挴㐰ㄸ愵戶㍡搹㕥晦昲㌱攱㠶昱ㄳ愷慤㕢㍥愷昸敢ㄱ㡢㕦㔱晣扣㤵㙣㡢搰㘸挳㙣〷㌳㤷㈱㌰攱愱㌰摥㙣〷づ㉡戶㠶ㄱ㔱っ愳搴㘳㑥戶晦㍡攲扡㌷收㡦摤㘷捣㥡㉢づ捡搸扦愰攳挵㡡㍦ㄸ㈴摢㐳搱㘸挳㙣㠷㌳㤷挳㘰挲㠷挳㜸戳ㅤ㌰戴搸ㅡ㐱挴㐸ㄸ愵ㅥ㜴戲㝤攷捥ㄵ㌹挵㜳㌶㑦㍢扢摦愶搹て晥㙤挸㕡挵て㌳挹㜶㌴ㅡ㙤㤸㙤〹㜳ㄹ〳ㄳㅥぢ攳捤㜶㄰戲ㅤ㐷挴㜸ㄸ愵敥㜶戲扤㉥昶挵〷昹扢㕥㍡攲晥慣敤攳㝡昷扣昱㘱挵ㅦ戵㤲敤㐴㌴摡㌰摢㐹捣㘵㌲㑣㜸ち㡣㌷摢㠱㌸换愶ㄲ㌱つ㐶愹摢㥤㙣ㅦ扥㍥㍥㘰捦㠶㡢挷慤㍥㙥挹昱慦㈵攷㕣愲昸㍢㠱㘴㝢㈴ㅡ㙤㤸敤㜴收㔲ちㄳ㥥〱攳捤㜶㔰扦㘲㙢㈶ㄱ戳㘰㤴扡挹挹戶挷慦㥤ㅥ㉢戸㜱摢搸㝢㤷㜴昸㘰摦扢昷㤹愰摡挳㉤搹捥㐱愳つ戳㍤㡡戹ㅣつㄳ㍥〶挶㥢敤㐰㝣㈶捣㈵攲㔸ㄸ愵搶㌹搹昶㑦㝣晤㔶㔱搷㙦愷慣捤晦㉣晢愱㡡扢敡ㄵ㝦换㤲㙣换搰㘸挳㙣㡦㐷㜸㉢〶ㄳ㥥〷攳换ㄶ敦摢㜲㈲㉡㘰㤴扡挶挹㌶昱搹昲戹〳㉦㡣㑣㕣戹㜰㑢昵晡㌹挷ㅥ愲昸敢愰㘴㕢㠹㐶ㅢ㘶㍢㥦戹㉣㠰〹㔷挱昸戲挵㍢㘱㈱ㄱ㡢㘰㤴扡捣挹戶㘳㜲敦㤲㉤ㅤ㝦㥣㝡挳㤰㙤摢㐶㝦扣昷㍤㡡扦户㑡戶㌵㘸戴㘱戶戵捣㈵〱ㄳ㕥っ攳换戶愸搸㍡㠱㠸㈴㡣㔲攷㍢搹㉥㥦㤹㝢攳㈹つ慦㡥㕡摢慤挷㤷㤱户㕦㡣㉡晥㠲㉤搹搶愳搱㠶搹㌶㌰㤷㈵㌰攱愵㌰摥㙣〷攱愷挳㌲㈲㤶挳㈸㜵㤶㤳敤㘵㘷摥㝥搱戱㔷扥㌷昱㡣搲㝤摦晣扣昰㥣搵㡡㝦〹㐸戶㈷愱搱㠶搹㥥捣㕣㑥㠱〹晦づ挶㥢㙤ㄱ摥〹愷ㄲ㜱ㅡ㡣㔲愷㍡搹捥挹㍤收散㡣㡦㡢愷摥㜲敥㘵扦敢扢收挸㡢ㄵ晦㘴㤱㙣㑦㐷愳つ戳㍤〳攱慤ㄵ㌰攱㌳㘱扣搹づ敡㕦㙣㥤㐵挴ㅦ㘰㤴㕡收㘴㍢㜷搹㐹戳㜷晣戳㜱挴挵㉦㘷慤㝤㉦㤱㜷扢攲摦㔶㤲敤㌹㘸戴㘱戶㉢㤹换戹㌰攱昳㘰㝣搹づ㈸戶捥㈷攲〲ㄸ愵㑥㜰戲摤晦攲㤲敤㉢㌶㙤ㅦ㝤搷㙢㙦㙦㕣㌵㜶敢㐲挵㍦〲㈵摢㡢搰㘸挳㙣㉦㘶㉥㤷挰㠴㉦㠵昱㘶㍢㄰摡㕥㐶挴㉡ㄸ愵ㄶ㍡搹㝥㝢㐳愸戶昴攸㔷㐷慣㥤昶昰㕦㍡戵ㅦ㤶愵昸搷慡㘴㝢〵ㅡ㙤㤸敤㤵捣攵㉡㤸昰搵㌰扥㙣昱ぢ晤㌵㐴慣㠶㔱慡摣挹戶攲挲〵㉦㤵㕤晦晤搸㌵㉦昶摦㜶挰扣㜵扤㔴ㄷ戸㈵摢敢搰㘸挳㙣搷㌰㤷戵㌰攱敢㘱扣搹づㄸ㔶㙣慤㈳㘲㍤㡣㔲㜳㥤㙣ㄷ摤昸昵戸换㕥扢㜹晣ㅦ摥㝡㜷㐵晣㤲㕤捦㔱晣晢㕦戲摤㠰㐶ㅢ㘶扢㤱戹摣〰ㄳ扥ㄱ挶㥢敤㈰㘴㝢ㄳㄱ㌷挳㈸㌵搳挹昶昷㜳扢扣㕦ㅦ敡㍤敡愲㔳㔶搵扦扦㌲昷ㄶ挵ぢㄵ㤲敤㈶㌴摡㌰摢㕢㤹换㙤㌰攱㍦挱昸戲挵敦〹户ㄳ昱㘷ㄸ愵愶㍡搹挶㝦㌷㝥搹㠱㑦ㅣ㌲攵捣ㄵ㔷㍣㜹㑥㐹晤㘰戵㈷摣㤲敤ㅤ㘸戴㘱戶㜷㌲㤷捤㌰攱扢㘰㝣搹攲㘷搹摤㐴摣〳愳搴㌸㈷摢㑤㍦晥昵ㅦ㠵捦敦㌷㘶搳敢㉦㝣㜴攷㠵㠵扢慢扤攰㤶㙣敦㐳愳つ戳扤㥦戹㙣㠱〹㍦〰攳捤㜶㈰㍥挱ㅥ㈴攲慦㌰㑡㡤㜰戲㍤昴㤶扥㡤㑦扣戳㝥挲㘵挳扡摦㜶搰㑤㍢〶愸慥㜰㑢戶て愱搱㠶搹㍥捣㕣ㅥ㠱〹㍦ち攳捤㜶㄰㍥ㄳㅥ㈳攲㜱ㄸ愵㠶㌹搹㍥㝢晢扣㑥〵㌳㡦㥥㜴㐱昱慤摦㜵㉢㍣敡㜴搵つ㙥挹昶㐹㌴摡㌰摢愷㤸换搳㌰攱㘷㘰扣搹づ挴㔹戶㤵㠸㙤㌰㑡つ㜰戲晤㐷敥晡㝢㙦晢慣敦攴㔵㠳㝡ㄴ㔴㥦㔱㜱㘰敥㜳㜰ㅦ改㕣㑣㈹㐹挶㤶攲昲搴捥㉢㕦〳ち㜱愵攴户㕣昲挳ㄵ扦捡愲捡㈱㤵晤晢㔷ㄴ昵㡢つ㡣㠵昲㄰昶户㕥㕢攲慦㉡戹㤵戳慢㙡㉢ㄲ㑢攵㘲㔳昷㔱戱扡昸捥㙢㑦㝤ㅣ摦愸㐴㐳㙤㐵㕤㌷戳戳戴㍥㔶ㅦ敦敡昵敤っ攲㥢㔶㡡㑢㜱昱㍡㔹㙦ㅦ敦戴㔹戱敡㠶昸挸㘵㔵戶㝢㙦㡦ㅢㄷ攲ㄲ昳㠲扤㘳㤳昱ㄳ㥡扣扥㡣㐶攲㑡昱ㄲ㠹敤㘳㘹扢散扣㜰㘵㈹㔱ㄷ慦㤵昴晡搴ㅣ㔱㔵扥㈸㥥㉣㡤昳㍡㜳扣㐲愸㜶愱换戹ㅡ搸㘷㕡慤㝤㈱慡㈲摦㍤㕡㌹㘶㔹㝤扣戶㈲㕥㠱㝣ㄷ挷㤳昵换㘷挴收㔵挷㜷㑦㠱搸㙢挲戱㔷捡昰搸㐴㜹㐳摤㘸㕣攴㑡㈶慡㔳㍤㈳㉢㤶挴㜰〵戲㘲㑡愲㈲㡥ぢ㠸搹㍣㌲㔴㐶㔶㤶㔲ㄹ〷㥡慥攲㌱㙥㕤愱扣㄰慥㤷㜸㙦扣收㝢愶扥敤ち愷㠳ㅤ㉥愷㔵挷昹㥥捣摣㉦㑤㌰㠹换㌰扤㠳㠱㉥㑥扣㈸㑦㜴慦㘰戴攴搸昴捡戵㉤㌸㌳㜳㌷㠷晤㤸㈵戸㑡㍢㍥㔶㕢㔱ㅤ㑦㌶扢愵愰㤸㤱昵㍣㑣攸㘰㥣捤㠱敡㘵〳愱㤶愹攵愱愵㔵ㄵ昵ぢ挲ぢ攲㔵昳ㄷ昰㑦ㄶ㙣㍢攴攴㔰㕡摦㘱扤㠸㈱敢㈵㥡㤷㘱㈲㤱㡣昰㉢〴㠵㈳搶慢㜶㍦㤴㡦㝦㕢㝥晤㌷ㄳ戳㉣戹摥㡣捤㠱扡㔰捤搸㐴戲㉥㉢换挴㜲㝣慣㙥㐱㍤摦㥥捤㍢ㄹ敦㌵㥡搷㘱㐲晢挱愴扤扣摣〹愰㙣㕥㐵敦㔰㔳ㄲ慦㡣㘱敦㐲捥㙥ㄵぢ搵搸㤷挳㑢攲㜵攵ㄶ慦㥢㑦挰戹戲㉣㡣ㄶ㑥晥摣ㅡ扥晢攳换敡㑢㘲昵戱㜶㌵戸〲㡦㔷挹〲愸㡦捣戲㕢㥣搹㐱挶昴散㠸搳㐳㠴愸㌴㕤㔱摡换㠰ㅤ〹㈷づ捥㤷㡣㉣挷㌶㑦〲戹敦〳ㄲ㘱敦ㅢ㍤昵㑡㍡㉥昰㔷㡣㡢搷捥㔸扥㌸㕥㐷㜸㑥戸㔹㈹扤愷ㄷ㠳㑤㉢㥦㌷戳扥慡扡慥㄰㤹㡥㑢㈶ㅡㄶ晦㌷攳㌰㤶昵〶㡣㍥㐲晢攳㕤晣摢㌹㐱慥㡣㜶㑢昸摡㤴㤵㘵攴㌰ㅡ㐷慣㝤㘹昸㙥㐵戰ㅤ昸㐷づ敢敦昸㈷搲㥣㉦㔴〰㐴㑢㜶ㅤ㐲挰攷搶㐰愱ㄹ挹戸散愳攴㐸〷㙡㜷愸㤹㥤㐸㉥㥡㤷㐸㉣攲晢愹愳昴敡ㄶ挴攳昵摣㥢㘸敦散挵挸㥥㡢㔲㔹㔹㈹晢〲慥㑤㡣ㅥ㠸ㅦ㝥て愶挳挸敡敡㥥㍡㘲㕤昸㝤っ㘵㘱㤷㈴摣㠸挶㥥昵㑢ㄳ㍤敢敡ㄳ攵㡢㝡㉥㑥㈴敢㉢ㄳ搵㔵㠹挲㘵搵㜵换㔴㜷戰攷ㄵ昸昱㜷扤㌰㙡昰㐹㑦㑣㕣户晤㡡㔵敢搷㝦昷㤰敡收㌸㝣ㅢ〹扤㄰㉦て摦搶㐷㌰㙡㉦挰昸愹㠲㜶敡㘱㝤㠲扥昵㈹捤㘷㌰昸㙣㄰戵昱搱昰㠵摤㔵扤昱㉦㍦ㅥ慣㉦㘹晥〹愳晡挰昰攴戴晥〵愳てㄵ㐵㝣扥收昲扡ㅤ㠸㘱晦敢昶㉤㐶㈳㔶㌳㍥搵ㄷ〸扥㜶ㄶ戵戲愸㡥㐵㘵㔴ㄸ㠱㡤〲㠴ㅣ㠷㙦㙦攲㘰㑣ㄳ〱㝥攱晣㉣挰捣〲㙣攷ㅡㄴ挶攲㍢捥㈵㐰愶摤㔵晤攰ㄳ〱戲㌰㘰㜱㙦㔸つ挰㤰〸㄰㐲㑦ㅦ敡愷敤㉥〱晡㘳搸㉦㠰挵㤸㔶㌳㍥㌵㄰昳㑣〲㝣㠵攰㐶〱晥攵㌸㝣摢ㅤ㠳ㄱ㈹㡦㔹散捡㤴扦〴捣㉣㐰㘷戸慤㉥㌴扢挳戸〴搸搳敥慡㈱〸㈲〲散㐵㔰㔷ㄸ㌵っ㐳㈲㐰㌷昴昴愱㍥㜰ぢ㌰ㄴ挳㝥〱㝡㌰愶搵㡣㑦ㄵ㘳㥥㐹㠰㌷㠳〴㜸挳㜱昸㜶㔰㠶㈳㔲ㅥ戳攸挵㤴㕦ぢㄴ攰㐰戸慤㍥㌴㝤㘱㕣〲ㄴ摡㕤㜵ㄸ㠲㠸〰〷ㄳ搴て㐶㡤挰㤰〸搰ㅦ㍤㝤愸㘷摤〲ㅣ㡥㘱扦〰㐵㡣㘹㌵攳㔳㈳㌱捦㈴挰愳㐱〲㍣攲㌸㝣㥢㌲㈵㠸㤴挷㉣づ挳愲敡愱㐰〱㐶挰㙤㡤愴ㄹ〵攳ㄲ愰挴敥慡㌱〸㈲〲㡣㈱㘸㉣㡣攲㌶㡢〸㌰づ㍤㝤愸㝢摣〲㡣挵戰㕦㠰㐹㡣㘹㌵攳㔳攳㌱捦㈴挰㙤㐱〲摣敡㌸㝣晢㍣㤳㄰㈹㡦㔹捣㘰捡户〴ち㌰ぢ㙥㙢㌶捤ㅣㄸ㤷〰㐷摢㕤㌵ㄹ㐱㐴㠰㘳〸㥡ぢ愳愶㘲㐸〴㌸ㄶ㍤㝤愸㜵㙥〱愶㘰搸㉦㐰㡣㌱慤㘶㝣㙡ㅡ收㤹〴戸㌲㐸㠰㉢ㅣ㠷㙦敢㘸㍡㈲攵㌱㡢㠵㑣㜹㔵愰〰搵㜰㕢㌵㌴戵㌰㉥〱ㄶ摢㕤㔵㡡㈰㈲挰〹〴㈵㘱搴㑣っ㠹〰㜵攸改㐳㥤攷ㄶ㘰〶㠶晤〲㉣㘵㑣慢ㄹ㥦㥡㠵㜹㈶〱㑥てㄲ攰昷㡥挳户ㅢ㜵ㄴ㈲攵㌱㡢搳㤸昲愹㠱〲㥣づ户㜵〶捤ちㄸ㤷〰㘷搹㕤㜵㌴㠲㠸〰㝦㈰攸㙣ㄸ㌵ㄷ㐳㈲挰㌹攸改㐳㉤㜱ぢ㜰っ㠶晤〲㥣捦㤸㔶㌳㍥㜵㉣收㤹〴愸づㄲ㘰㤱攳昰㙤㜰ㅤ㡦㐸㜹捣攲㜲愶㕣ㄵ㈸挰㤵㜰㕢㔷搱㕣つ攳ㄲ㘰戵摤㔵㌱〴ㄱ〱慥㈵攸㍡ㄸ㔵㡥㈱ㄱ㘰つ㝡晡㔰挷扢〵㤸㠷㘱扦〰敢㠱㡦㔸捤昸㔴〵收㤹〴㤸ㄵ㈴挰㑣挷攱摢㌳攳㕥㔶ㅥ戳搸挴㤴㑢〳〵戸つ㙥敢㑦㌴户挳戸〴昸㡢摤㔵ぢ㄰㐴〴戸㠳愰㍢㘱搴㐲っ㠹〰㥢搱搳㠷㥡攸ㄶ愰ち挳㝥〱敥㘵㑣慢ㄹ㥦㕡㠴㜹㈶〱㐶〴〹㜰戸攳昰㙤挳搵㈲㔲ㅥ戳㜸㤸㈹ててㄴ攰㔱戸慤挷㘸ㅥ㠷㜱〹昰愴摤㔵〹〴ㄱ〱㥥㈲攸㘹ㄸ㜵〲㠶㐴㠰㘷搰搳㠷ㅡ攴ㄶ㘰㌱㠶晤〲㍣挷㤸㔶㌳㍥㤵挴㍣㤳〰〷〶〹搰摢㜱昸㜶昶ㅡ㄰㈹㡦㔹扣捥㤴て〸ㄴ攰㑤戸慤户㘸摥㠶㜱〹昰て扢慢㤶㈰㠸〸昰づ㐱敦挲愸㘵ㄸㄲ〱摥㐳㑦ㅦ㙡ㅦ户〰㑢㌱散ㄷ攰㐳挶戴㥡昱愹攵㤸㘷ㄲ愰㜳㤰〰扢㌹づ摦㘶攱挹㠸㤴挷㉣晥挹㤴㜷〹ㄴ攰㉢戸慤慦㘹扥㠱㜱〹昰㙦扢慢㑥㐱㄰ㄱ攰㍢㠲晥〳愳㑥挵㤰〸昰㍤㝡晡㔰㌹㙥〱㝥㠷㘱扦〰㍦㌳愶搵㡣㑦㥤㠶㜹㈶〱戶晦ㅡ昰慢昰慦㡥挳户晦㜸〶㈲攵㌱㡢散㑣愴晣㌳㘰收㕦㠵挳㜰㕢敤㘸㜲㘰㕣〲㐴散慥㕡㠱㈰昹っ搴㥥愰㕣ㄸ㜵ㄶ扡㈲㐰〷昴昴愱扥挱ㅡ㑤㝦っ㥤㠹㘱扦〰扢〰ㅦ戱㥡昱㈹敥㔳㥡〴昸㈴㐸㠰㡦ㅤ㠷㙦㑢㜳㈵㈲㠹〰㕤㤹昲㠷㠱〲㜴㠷摢摡㥢㘶ㅦ㘶户昳慦挱㥥㜶㔷㥤㡢㐰昹愴㤳㐷㔰㍥㡣㍡ㅦ㕤ㄱ㘰㕦昴昴愱摥㜶ぢ㜰ㅥ㠶晤〲ㅣ〰㝣挴㙡挶愷㉥挰㍣㤳〰㉦〶〹昰㠲攳昰敤㤲㕥㡣㐸㈲㐰㍦愶晣㕣愰〰〳攰戶〶搲っ㘲㜶㍢〵ㄸ㙣㜷搵㈵〸㤴㑦㍡㐳〸ㅡち愳㉥㐳㔷〴ㄸ㠶㥥㍥搴攳㙥〱㉥挵戰㕦㠰攱挰㐷慣㘶㝣㙡ㄵ收㤹〴搸ㄲ㈴挰晤㡥挳户昱㝡㈵㈲㠹〰㘳㤹昲扤㠱〲㡣㠷摢㥡㐰㌳㤱搹敤ㄴ㘰戲摤㔵㔷㈱㔰㍥改㑣㈱㘸㉡㡣扡〶㕤ㄱ㘰ㅡ㝡晡㔰户扢〵戸ㅡ挳㝥〱㑡㠱㡦㔸捤昸搴㙡捣㌳〹戰㌱㐸㠰つ㡥挳户㤷扢〶㤱㐴㠰戹㑣㜹㝤愰〰挷挱㙤㤵搱ㅣ捦散㜶ち㌰捦敥慡戵〸㤴㡦㙦慢㥣愰ちㄸ戵づ㕤ㄱ㈰㡥㥥㍥搴搵㙥〱慥挷戰㕦㠰㉡攰㈳㔶㌳㍥戵ㅥ昳㑣〲㕣ㄴ㈴挰㠵㡥挳户㍤扣ㄱ㤱㐴㠰㈴㔳㍥㍦㔰㠰㝡戸慤〶㥡㈵捣㙥愷〰换散慥攲搶㙦㍥改㉣㈷攸㐴ㄸ㜵ㄳ扡㈲挰㐹攸改㐳慤㜰ぢ㜰㈳㠶晤〲㥣ち㝣挴㙡挶愷㙥挶㍣㤳〰㈷〶〹戰摣㜱昸㜶㥣㙦㐵㈴ㄱ攰㙣愶扣㌴㔰㠰㤵㜰㕢攷搲㥣挷散㜶ち㜰㠱摤㔵户㈱㔰㍥改㕣㐸搰㐵㌰敡㜶㜴㐵㠰㡢搱搳㠷慡㜵ぢ昰㈷っ晢〵㔸〵㝣挴㙡挶愷晥㡣㜹㈶〱㉡㠲〴㈸㜷ㅣ扥㑤散㍢ㄱ㐹〴戸㡥㈹挷〲〵㔸ぢ户㜵㍤捤㍡㘶户㔳㠰㍦摡㕤戵ㄹ㠱昲㐹㘷〳㐱ㅢ㘱搴摤攸㡡〰㌷愰愷て㌵挷㉤挰㕤ㄸ昶ぢ㜰ぢ昰ㄱ慢ㄹ㥦扡〷昳㑣〲㑣つㄲ㘰㡡攳昰敤㡢摦㡦㐸㈲挰㥤㑣㜹㔲愰〰㜷挱㙤摤㑤㜳て戳摢㈹挰㝤㜶㔷㙤㐱愰㝣搲戹㥦愰㉤㌰敡㐱㜴㐵㠰〷搰搳㠷ㅡ攵ㄶ攰〱っ晢〵㜸〸昸㠸搵㡣㑦晤ㄵ昳㑣〲っつㄲ㘰㠸攳昰㙤戵㍦㡣㐸㈲挰搳㑣戹㈸㔰㠰慤㜰㕢摢㘸㥥㠵㜱〹昰扣摤㔵㡦㈰㔰㍥改扣㐰搰㡢㌰敡㌱㜴㐵㠰㤷搰搳㠷敡敢ㄶ攰㔱っ晢〵㜸つ昸㠸搵㡣㑦㍤㡥㜹㈶〱昲㠳〴挸㜳ㅣ扥摤晢愷㄰㐹〴㜸㤷㈹昷〸ㄴ攰㝤戸慤㐶㥡て㤸摤捥㜷挰㐷㜶㔷㍤㡤㐰昹愴昳㌱㐱㥦挰愸慤攸㡡〰㥦愲愷て戵扢㕢㠰㘷㌰散ㄷ攰㑢攰㈳㔶㌳㍥戵つ昳㑣〲攴〶〹搰摥㜱㜸ぢ〲㐲捦㈳㔲ぢ㌶㜲摢㌳攱捡㔹㔵昱愵摣㜹敡㔸㠹㕢㑤㐶㌷㘰㡢㐲戶挹㍡㔴㤶㈴愶㈶敡㑢慡敡ㄶ㔷挷㤶敦㔶改㌴㘶㉦㠸搷㘲ㄳ㍢㠹扤㙣捦㔸㘲昱攲㜸㠵㔵㔹㥡㘸㐸㤶挷㈷㤴晣㉦㙣㜲㠳ㅦ㕥㍡搹摦捥㔴㌸㕡户㙦㥢㠱㤹㜸㤷攰挸〸扤㠸㠰摥敤㌷戹攱挵戵㔵㉥捤㈸㠰㥤㜶㉡㍡愳慡扥㍡摥扥㔲戶愹愵㥤㔳〹ㄵ㔱ㄹ㔰搱慥㜲挶〲㙣㑢㤵㜴愸ㅣ㤷慣慡愸慥慡㡤昳挵攸㙣㐳㈷挷攷愳ち攰㠸㐴㕤ㄵ敦㙥改㔰㌹㈳ㄹ慢慤㕢捣つ捤昲攵扢愶昴㘴攷㌳㔴㌹慡慡戶づ换挸慢挸㜶愷捡搲〵㠹愵戸捤慤愱愶㜶㕣㙣㜱摤晦挴慢愲昸戲挸㈱㉦㡤捡㔴㤹㤹㉡㈷㌳愷戵慦㑦昸㍦㌸挷㜶挷つ㐴戵㜲〳㔱㑦扣㔵敢㤳㔵昳ㅡ愸㤹㉣㌳〰㌶㥢㐶㕥挶㡣搰㑢㘸㜹㜷㉦㕤慦愲愷昴㠰改愶摣挱㘵摣〵㙦扡㝤㜰㙦挰慤敦㤱㔱敥て㌰ㄳ挷捤㥣戰戳㈸攷晦㜵㉦㕥攸㘵㐴晥捤㌵㄰㕤〰敥㘸扦㡢㔸ㄷ挱㌷ㄵ㑥㑥扣ㄹ搸昳扥㌳㈳㤵㠲攱㥢戴攳捥收㔸㙣愳攷㔶㑥㡥捤㡢㔷㘳昷扦㈶㔶摦搱敥戰っ〳㌷㙡搵㌹扥搱㠹㥡㥡ㄸ摦㜵扣攳慣戴㍣㔶ㅤ捦愹ㅣ搹㔰㥦㤸㔲㔵㙢㔵挲挸㕢搳ㄹ㡡㉤挳㔰㙣㤹扤㑦㕦㌹㥤㔵㐱搲㘶慣挴晣㔸戲慡㝥㐱㑤㔵㜹づ㍢慣摣昹㥦㜸扢攲㈳㈴ㅢ㘲敡㐳㝦㥣㜸㌷晥敤敤㜷扣摣㠵愸㤵愱㜴㝣昹昱愶捥㔴㘱晣愷㕡㔹㌴㠲てㅦ昹㤹㘲晤㠴㘸㈱㝣换愷㤱攴昲㤵散挶愲昹搵愹㜸㡢捡攷㤳㝡㤵〰㝣㕢㍦〳捡〶扦戳㕦㠳㘹戶愲愰ㅤ〰㤱挹㠹㔸挵搸㔸㌹敥ㅥ㙤攷摣㍢㥡㠳㤷㤶㥦㌶挹㈸㙢㍣㐶愳㙣〸攵㐸㑢慡㉡攲挹ㅣづ㤴攲摥搸㙣㔶㠷㠴敤搷㄰扢摤㔹ㄹ愱㔰晢ㅣ搳㕡ㄳ㜴慣晤㥣㥤㜳昷扤户ㄳ㝣昱扦㌸㜲㈸昷搱㐰㉢ぢ搶晡〵㜴慣㕦挹改㜵㜴挹挷〳搸㑥挰づ㤸搰ㅢ㜰㝡㕦㥢搴㜲ぢㄴ㘵㔸〰㘵换㕤㤷㉣〴挹㐱搱㠴㔴㤰㠴㠴㐸㝢㔷攵㐷搸㉥晡挸搱户㜲㠶㑢昱㉥㡦㔷㐴散㡦㔸㔶㤸攰㠷㐳㐶㘶㘶㌶㕥敡戰户㙡捥户㉣㠲搵㤴挶愵㈴㐴敤㠳ㄴ挲慣㌶散捡㤳〵昱换っ㜷㈶扥〲㄰㜶户㜷攰ㅦ㌹㈲ㄱ㉢㤳㠲㐴搴摦㘱戵づ㘱㡥㐴昸㈲㕡㜸〵㜰㈵っ㐶㝤㠴㉥㝦㈱㜰晤昸㔲㥦愰换ㅦ㘱戸扥〷愹攴昰㝣㌶慡㑦㌱捡捦㐷㉢捣㈰㥦愱挵㡦㥤愶户㘱づ㐶搳扦つ扦攰っ㝣㕢扣㉤㕡扦つ搵㤷ㄸ搱㈹愳愹㕦㕢扥挲㔶㝢〲晦㘹〶攴ㄲ搰㠱㠰㝦〱挰搷㌷摣ㄱ扤㈰摤㜸㠳愳㐱户㈸愶㐰户㙦㕤㙢戸㜴摢㠵㙢散捡㌵㝥〱挰慢摢㜶㡣愵搱㡤㉦㤱攸搶㤹㐱㐸㍡㐵户摤㌱㥡㕥户㑣㑣ㄳ摤昶㤰㈰㜶㐷戱㌶挱愰摢㥥挰㔸㝢ㄱ挸扡〵〳愰㉢〱摤〸㘰㈹㠳攸搶ㅤ扤㈰摤㜸慢愵㐱户㝤㌰〵扡戱扡㐱慦攱搲慤〷搷攸挹㌵㔸㠹攰搵㡤攵〷㘹㜴㘳㜱㠲攸㤶捦㈰慣㔲㐸搱㙤㍦㡣愶搷㡤搵っ昸挲㑤扣っ㠲㠶㝣戳愴㐱愷㡣㌱晤㝥摢ㅦㄸ敢〰〲㔹敥㘰〰昴㈲愰㌷〱慣㠰㄰摤づ㐴㉦㐸㌷摥昴㘹搰慤㉦愶㐰户ㅥ慥㌵㕣扡ㅤ挴㌵ち戹〶ぢㄸ扣扡戱㙡㈱㡤㙥慣㘹㄰摤晡㌱〸㡢ㅢ㔲㜴ㅢ㠰搱昴扡戱〸〲㕦戸㉡捡㈰㘸挸㌷㉢㈱っ戲っ〲挶㉡㈲㤰㔵ㄲ〶挰㘰〲㠶㄰挰挲〹搱㙤㈸㝡㐱扡昱昶㔳㠳㙥挵㤸〲摤㔸㑢愱搷㜰改㜶〸搷㌸㤴㙢戰敥挱慢摢〸㡣愵搱㙤㈴㈰愲摢㘱っ㌲ち扤ㄴ摤㐶㘰㌴扤㙥慣㥤挰ㄷち㉢ㄸ㐴敢挶〲ち㥤㌲挶昴晢㙤ㄴ㌰搶㘸〲㔹㕣㘱〰㤴㄰㌰㠶〰搶㕢㠸㙥㘳搱ぢ搲㡤㌷挲ㅡ㜴ㅢ㡦㈹搰㡤㈵ㄸ㝡つ㤷㙥ㄳ戸挶㐴慥挱㜲〹慦㙥慣㤱㐸愳ㅢ㉢㈸㐴户挹っ挲㔲㡡ㄴ摤愶㘲㌴扤㙥㉣戹挰ㄷ敥㡡㘵㄰㌴攴㥢㜵ㄷ㍡㘵㡣㘹摤㡥〰挶㍡㤲㐰搶㘴ㄸ〰搳〹㈸㈵㠰㘵ㅡ愲摢っ昴㠲㜴攳㉤戹〶摤㘶㘱ち㜴㡢戹搶㜰改㌶㥢㙢捣攱ㅡ慣戲昰敡挶搲㡡㌴扡戱昰㐲㜴㍢㥡㐱㔸㠱㤱愲摢㕣㡣愶搷㡤㤵ㅡ昸挲ㅤ慦っ㠲㠶㝣戳㕣挳㈰换㜱挰㔸㘵〴戲㤴挳〰㌸㥥㠰ㄸ〱慣敥㄰摤收愱ㄷ愴ㅢ㙦づ㌶攸㔶㠱㈹搰㡤〵ㅦ㝡つ㤷㙥㜱慥㔱挹㌵㑥〳挰慢摢改ㄸ㑢愳ㅢ敢㌵㐴户〵っ挲挲㡤ㄴ摤ㄶ㘲㌴扤㙥㉣昰挰ㄷ敥㘶㘵㄰慤ㅢ慢㍣㜴捡ㄸ搳敦户㙡㘰慣ㅡ〲㔹〱㘲〰搴ㄲ㤰㈰㠰㐵㈱愲摢㘲昴㠲㜴攳㙤捡〶摤㤲㤸〲摤㔸㈷愲搷㜰改㔶挷㌵昸〸ㅡ挵㥡づ慦㙥㉣攴㐸愳ㅢ换㍣㐴户㈵っ挲㝡㡦ㄴ摤㤶㘱㌴扤㙥慣ぢ挱ㄷ㜶〱ㄸ〴つ昹㘶㜱㠸㑥ㄹ㘳㕡户ㄳ㠱戱㑥㈲㤰㠵㈳〶挰挹〴㥣㐲挰ㅡ〰㐴户摦愱ㄷ愸㥢昹昳敤㌴㑣㠱㙥㉣㉦搱㙢戸㜴晢㍤搷㌸㥤㙢戰ㄴ挴慢ㅢ敢㍦搲攸挶敡㄰搱㙤〵㠳戰㑣㈴㐵户戳㌰㥡㕥㌷㤶㤳攰ぢ㜷愱㌲〸ㅡ昲捤㥡ㄲ㥤㌲挶戴㙥㘷〳㘳㥤㐳㈰敢㑤っ㠰㤵〴㥣㑢〰㑢㔰㐴户昳搰ぢ搴捤㝣㥥㕥㠰㈹搰㡤㔵㈹㝡つ㤷㙥ㄷ㜲㡤㡢戸〶㉢㐸扣扡戱㙣㈴㡤㙥㉣㉡ㄱ摤㉥㘱㄰㔶㤷愴攸㜶ㄹ㐶搳敢挶㉡ㄴ㝣攱づ㔳〶㐱㐳扥㔹㡡愲㔳挶㤸搶敤㜲㘰慣㉢〸㘴㤹㡡〱㜰㈵〱㔷ㄱ挰捡ㄵ搱敤㙡昴〲㜵挳㡤㜷㠶昳㜴㌵愶㐰㌷ㄶ戳攸㌵㕣扡㕤换㌵慥攳ㅡ㉣㍣昱敡挶㙡㤳㌴扡戱ㄶ㐵㜴㕢换㈰㉣㑡㐹搱㙤ㅤ㐶搳敢挶攲ㄵ㝣攱敥㔱〶㐱㐳扥摦㠱搵㈹㘳㑣敢昶㐷㘰慣つ〴扥㙢〶㙣㈴攰〶〲摥〳㐰㜴扢ㄱ扤㈰摤㜸㍢扢㐱户㥢㌱〵扡戱〶㐶㈷攱搲敤ㄶ慥戱㠹㙢戰㕥挵慢ㅢ㡢㔴搲攸挶ㄲㄶ搱敤㌶〶㘱㉤㑢㡡㙥户㘳㌴扤㙥慣㜹挱ㄷ敥っ㘵㄰㌴攴㥢㠵㉦㍡㘵㡣㘹摤晥〲㡣㜵〷㠱㉣㡡㌱〰敥㈴㘰㌳〱慣㤳ㄱ摤敥㐲㉦㐸㌷摥㔸㙦搰敤ㅥ㑣㠱㙥㉣㥤搱㙢戸㜴扢㤷㙢摣挷㌵戲昱㤷扢㔷㌷搶戶愴搱㡤㤵㉦愲摢ㄶ〶㘱〹㑣㡡㙥て㘲㌴扤㙥㉣㤵㐱㝥戸敢㤳㐱搰㤰㙦搶换攸㤴㌱愶㜵晢ㅢ㌰搶㐳〴戲㤶挶〰㜸㤸㠰㐷〸㘰㜹㡤攸昶㈸㝡㐱扡昱ㄶ㝦㠳㙥㡦㘳ち㜴㘳挵㡤㕥挳愵摢ㄳ㕣攳㐹慥挱敡ㄸ慦㙥㉣㠹㐹愳ㅢぢ㘶㐴户愷ㄹ㠴㤵㌳㈹扡㙤挵㘸㝡摤㔸㘱㈳扡㙤㘳㄰慤㕢ㅥ㐶㜵捡㉥摤㥥〵挶㝡㡥㐰㤶攰ㄸ〰捦ㄳ昰〲〱慣捡ㄱ摤㕥㐴㉦㔰㌷摣慡㙢搰敤㘵㑣㠱㙥㉣搴搱㙢戸㜴㝢㠵㙢扣捡㌵㔸㔴攳搵㡤㤵㌴㘹㜴㘳㥤㡤攸昶㍡㠳戰攰㈶㐵户㌷㌱㥡㕥户挱㤸㈶扡扤挵㈰㕡㌷㔶攷攸㤴㕤扡扤つ㡣昵㜷〲㠷㥡〱晦㈰攰ㅤ〲㔸捣㈳扡扤㡢㕥㤰㙥㝣散㠱㐱户昷㌱〵扡戱扥㐷㈷攱搲慤㤱㙢㝣挰㌵㔸㡢攳搵㡤〵㌸㘹㜴㘳㜹㡥攸昶ㄱ㠳戰㑥㈷㐵户㑦㌰㥡㕥㌷搶昳㠸㙥㥦㌲㠸搶㡤㐵㍤㍡㘵㤷㙥㥦〱㘳㝤㑥㈰ぢ㝥っ㠰㉦〸昸㤲〰搶〰㠹㙥晦㐴㉦㔰㌷摣㙣㙤搰敤㉢㑣㠱㙥㉣ぢ搲㙢戸㜴晢㥡㙢㝣挳㌵㔸挲攳搵㡤㜵㍢㘹㜴㘳㔵㡦攸昶㙦〶㌹ㅥ扤ㄴ摤晥㠳搱昴扡戱っ㐸㜴晢㥥㐱戴㙥慣〵搲㈹扢㜴晢〱ㄸ敢㐷〲㉢捣㠰㥦〸昸㤹㠰㌸〰愲摢㉦攸〵改挶㐷㐱ㄸ㜴摢㡥㈹搰㡤搵㐴㍡〹㤷㙥㍢戸㐶〶昶㈷ㄴ㉢㝦扣扡戱摣㈷㡤㙥㉣〶ㄲ摤㜰〹㍢㐳㉤㐱㉦㐵㌷摣㈱晣ㅢ㜴㕢㠶㘹愲㕢㠸㐱戴㙥㉣㈱搲㈹扢㜴ぢ〳㘳戵㈳㤰攵㐵〶㐰づ〱㝣㤶愶㘲挵㤱攸ㄶ㐱㉦㐸㌷㍥㤴挲愰㕢㉥愶㐰㌷ㄶ㈱改㌵㕣扡㜵攰ㅡㅤ戹〶ぢ㠶扣扡戱㑡㈸㡤㙥慣㈱ㄲ摤愲っ挲㘲愲ㄴ摤㜶挵㘸晡昷ㅢ㡢㡥㐴户摤ㄸ㐴敢挶捡㈳㥤戲㑢户捥挰㔸㕤〸㘴㔵㤲〱戰㍢〱㝢㄰挰㐲㈵搱㙤㑦昴〲㜵㌳晦㝤摡ㄵ㔳愰ㅢ㙢㤷昴ㅡ㉥摤扡㜱㡤敥㕣㠳㜵㐶㕥摤搶㘲㉣㡤㙥搷〳㈲扡敤挳㈰慣㐱㑡搱慤㈷㐶搳敢挶㕡㈵搱㉤㡦㐱戴㙥ㅢ㌰慡㔳㜶改㤶て㡣戵㉦㠱㉣㘶㌲〰昶㈳愰㠰〰搶㌷㠹㙥晢愳ㄷ愸㥢昹敦㠵㕥㤸〲摤㔸昲愴搷㜰改搶㥢㙢ㅣ挸㌵㔸㥥攴搵敤㉥㡣愵搱㡤ㄵ㑢愲㕢㕦〶戹〷扤ㄴ摤ち㌱㥡㕥㌷㤶㌸㠹㙥〷㌳㠸搶㡤㜵㑥㍡㘵㤷㙥晤㠰戱晡ㄳ挸ㅡ㈸〳㘰〰〱〳〹㘰㔹㤴攸㌶〸扤㈰摤昸挸㄰挳㜹㍡ㄸ㔳愰摢㐳慥㌵㕣扡つ攱ㅡ㐳戹〶慢㥡扣扡戱㤴㈹㡤㙥㉣㜴ㄲ摤㡡ㄹ㠴ㄵ㑦㈹扡ㅤ㡡搱昴扡戱㌲㑡㜴ㅢ捥㈰㕡㌷㤶㐷ㄹ㘴㌹っㄸ敢㜰〲㔹㍡㘵〰㡣㈰㘰㈴〱慣愶ㄲ摤㐶愱ㄷ愴ㅢㅦ㕥㘲搰慤〴㔳愰ㅢぢ慣昴ㅡ㉥摤挶㜰㡤戱㕣攳㕤〰扣扡戱〲㉡㡤㙥慣㡦ㄲ摤挶㌳〸ぢ愵㔲㜴㥢㠸搱昴扡戱愰㑡㜴㥢挴㈰㕡㌷㔶㔵改㤴㌱愶晦㕥㤸っ㡣㌵㠵㐰㔶㕣ㄹ〰㔳〹㤸㐶〰㡢戰㐴户㈳搰ぢ搲㡤㡦㔱㌱攸㌶ㅤ㔳愰ㅢ敢戲昴ㅡ㉥摤㑡戹挶っ慥挱ㄲづ挹㝤㈶㝢㑥敥㈱㙥挳㝢㜷㤷㝤㍢晦戲㐲㈵㙢〰㑡敢㤷㔷愳敥㠲㑤敥㌶摢㉤敥㥢㐷㘴っ㝢攰㠹㈴㜶敦戲扤㑦㠴㘸㥡晢ㅣㄶ㙥摦搹昳戴つ㤹㐶て㑢っ㐲㌷晦散㝦愲㐴搳㝣㈶扥昳搶㝢捥攱ㄱ㥥㡤ㄴ㍢㑦愹㉡㑦㈶敡ㄲ㤵昵㍤㑢㔱㔶搴㤳㑦㉦愹捣挸攸㌷㌲㜴㈳㈲ㅡ搷㈴戱散㕡㍥㠹㜸〹敦收㡦㉣慡㑤㉣慤㤵㙣㐲㜵㝣㠸㡢攸搵慥ㅤ㤷㠹㜰ㅤㅥ晢㐲扣㈸换ㄱ㌸搹㍡ち戶㐳㔶㤴晢昹㍣愲摣搳㤷〶㌷昰愵挱㑤㝣ㅥ愱㑣晣㙡昳㕢㜷搴ㄹ㕢捤㔳攵慡㐲挵戳摢戵㔳〵㥥㐷㠵昸㜶攲㥢㥥戵㄰づ㜳㈳㍥戴ㄱ㤴㝦摢愴㔴㐵㌹㔹㠸ㅤ〳㙢捤㠵㠹㐴戳㤰㌸挷挲挷挲㜶ㅣ㍤慡捣㔵㔰ㄴ㍥づ㘳戹ㄸ㤳㑡〳㍣㈹扡㉥㕣㠶㤱㕤㌰㤲晡攴攷昰昱ㄸ摥ㄵ挳㜸㠰㠰㝥愴〰摦㐲搱㙣㈷扡㤵㠷㈵慣㝣㥡㜲㐰慤㐶戴㔴ㄸ㑥㜹ㄱ攲ㄸ㘲㐳扥㜳㌰捡㌷慥扡ㅡ㉣昹㜶㠱〳昷挴〲挲㤷㕢㕤㠹ㄱ扥攴愹㉦㤹愵搷愹〲づ㉦㔹〴㝤ㅥ搱昶扡㤱慢ㅢㅤ㥣㠶㡡愲挱㤷㑤㕤㡥㜰㤴㤴㑢㔸㡢㘰慤㙡㤸㐸㜴ㄷ㌸㘵㡣搲㔸搴挲㈲㝤㡢㘴愳扢㙡㘷㉦捥敡㑤㔳㐷㘷㈳㕡慡㌳挳㜲愸〱㐳㑤捣㜶挷愸㌰㕢㠹挵晣捣捥挶愸㥦搹ㅥ㝡㥤攵〸〵㘶㝢愲捦㈳扡㤷㙥㜴搵㡤㙥㑥㐳敤㠳㠶㌰㍢换捤散㈴愶㜷㌲㑣㈴摡〳〰㌴戰㐵挳㌱て戳㥥摡㜹㌰ㄱ晤㘸捥㈰慣ㄱ㉤㤵て愷㌰㍢ㄳ㐳㑤捣昶挳愸㌰㍢搱挸㙣㤹㤱ㄹ户扦㈵㠹㜳㘰挱㙣㝦昴㜹㐴戹摤㉤㡤㕥扡搱摢㘹愸扥㘸〸戳㈵㙥㘶攷㌲扤昳㘰㈲搱㠳〰㤰愰㈶㘶㠵摡㌹ㄸ攱攵挱挸搶愵㥣摡㠸慥敡〷愷㌰㕢㠵愱㈶㘶〳㌰㉡捣ㄶㅡ㤹㉤㌰㌲攳〶戵㈴㜱ㄵ㉣㤸つ㐲㥦㐷㤴ㅢ搲搲ㄸ慣ㅢ㐳㥣㠶㉡㐶㐳㤸㔵扡㤹㕤挳昴㔶挳㐴愲㠷〰㈰㐱㑤捣づ搵捥攱〸㉦て㔱戶搶㜳㙡㈳扡敡㌰㌸㠵搹〶っ㌵㌱ㅢ㠱㔱㘱㜶戴㤱搹ㅣ㈳戳㤱㝡㥤㥢㄰ち捣㐶愱捦㈳㍡㕡㌷㑡㜴㠳㝢挴㍣搴㜸㌴㠴搹㉣㌷戳㕢㤸摥㈶㤸㐸㜴〲〰㘸㤸摦㡤ㄳ戵戳㠴㠸㌱㌴㜷㜰㙡㈳㐳㑦㠶㔳㤸㙤挶㔰ㄳ戳愹ㄸㄵ㘶ㄳ㡤捣挶ㅢ㤹㜱㤳㔷㤲戸ㄷㄶ捣㡥㐰㥦㐷昴㐸摤㤸慥ㅢ摣挵攵愱㘶愱㈱捣挶扡㤹摤捦昴戶挰㐴愲戳〱㤰愰愶搷㙣㡥㜶㑥㐲㉣㜹㌸戳昵〸愷㌶㌲昴搱㜰ち戳挷㌰搴挴㙣㉥㐶㠵㔹戱㤱搹㔰㈳㌳㙥挳㑡ㄲ㑦挱㠲搹㜱攸昳㠸㤶改挶昱扡ㄱ㜳ㅡ慡〲つ㘱㌶搸捤散ㄹ愶户ㄵ㈶ㄲ攵㤶愹〴㌵㌱慢搴捥改㔸㐶ㅥ攴㙣扤挴愹㡤攸慡〵㜰ち戳㔷㌰搴挴㙣㈱㐶㠵搹㠱㐶㘶扤㡣捣ㄶ改㜵摥㐰㈸㌰慢㐶㥦㐷戴㐶㌷㙡㜵㠳㍢愱㍣㔴ㄲつ㘱戶扦㥢搹㕢㑣敦㙤㤸㐸㤴㥢㥡㘸㤸摦㡤昵摡㜹ㄴㄱ扣ㄵ摦㙡攴搴㐶㠶㕥〲愷㌰晢㄰㐳㑤捣㤶㘱㔴㤸㜵㌵㌲摢搳挸㙣戹㕥攷㔳㠴〲戳ㄳ搱攷ㄱ㍤㐹㌷㑥搶つ敥㔵昲㔰愷愱㈱捣㜶㜷㌳晢㥣改㝤〱ㄳ㠹晥ㅥ〰㌴捣捣㑥搷捥攳㠹㠸搱㝣换愹㡤㘸愹ㄵ㜰ち戳敦㌰搴挴散㉣㡣ち戳㠸㤱㔹㡥㤱ㄹ㌷ㅢ㈵㠹ㅦ㘱挱散㙣昴㜹㐴捦搱㡤㤵扡㜱慥搳㔰ㄷ愰㈱捣挲㙥㘶㍦㌳扤㕦㘰㈲㔱㙥っ㑡㔰搳扢昱㈲敤㥣㡦㘵攴㘱搲㔶㔶㐸㌳扢〴㑥㘱ㄶ挲㔰ㄳ戳换㌰㉡捣㝥晡挹昴㤳晡〷㡣摥㠸㔴㔲㝦〷攱㜶愰㈴挱晦愹ち㤸㕤㡥㍥㡦攸ㄵ扡㜱愵㙥㕣攵㌴搴㙡㌴㠴搹㝦㄰㜲㈳㐲㑡㠰昶㑣㉦ㄷ㈶ㄲ攵搶㕤㈰戳敢戴㤳㤵攳昲攰㘹㙢㌷㑥㙤㐴㔷慤㠵㔳㤸㜵挱㔰ㄳ戳㜵ㄸㄵ㘶㥦ㄹ㤹㝤㘲㘴戶㕥慦戳ㄷ㐲㠱搹ㅦ搱攷ㄱ攵〶㥤㌴㌶敡〶㜷攴㜸愸㥢搱㄰㘶ㅦ戹㤹㜵㘳㝡摤㘱㈲搱㕢〰〸㘴戶㐹㍢ㅢ㄰㑢ㅥ㔲㙤敤换愹㡤っ㝤ㅢ㥣挲慣〰㐳㑤捣㙥挷愸㌰㝢搳挸散㜵㈳戳㍦敢㜵㝡㈳ㄴ㤸晤〵㝤ㅥ㔱㙥愱㐹攳㑥摤攰㥥ㄹて㜵てㅡ挲散㔵㌷戳㍥㑣慦㉦㑣㈴㝡㉦〰㠱捣敥搳㑥摥ぢ㉦て戴戶〶㜲㙡㈳㐳㙦㠱㔳㤸ㄵ㘱愸㠹搹㠳ㄸㄵ㘶㑦ㅢ㤹㍤㘹㘴昶㔷扤捥㌰㠴〲戳扦愱捦㈳晡㤰㙥㍣慣ㅢ㡦㌸つ昵㌸ㅡ挲散㜱㌷戳㐳㤸摥愱㌰㤱㈸㌷愸〲㤹㍤愹㥤㘷㘰ㄹ㜹昸戵㌵㥡㔳ㅢ搱㔵㑦挳㈹捣挶㘰愸㠹搹㔶㡣ち戳晢㡣捣敥㌱㌲摢㠶㐹㤲挴〴㠴〲戳㘷搱攷ㄱ攵㌶㤴㌴㥥搷㡤ㄷ㥣㠶㝡ㄹつ㘱㜶㤷㥢搹㈴愶㌷ㄹ㈶ㄲ攵ㄶ㔲㈰戳㔷戵㜳㈵挲换㠳戲慤㔲㑥㙤㐴㔷扤づ愷㌰㥢㠹愱㈶㘶㙦㘲㔴㤸摤㙣㘴㜶愳㤱搹㕢㝡㥤愳㄰ち捣摥㐶㥦㐷㤴ㅢ㐵搲昸㠷㙥扣攳㌴搴晢㘸〸戳㡤㙥㘶挷㌰扤戹㌰㤱㘸㈳〰㠱捣㍥搰㑥摥㤶㉥て搵戶捡㌹戵ㄱ㕤昵ㄱ㥣挲㉣㡥愱㈶㘶㥦㘰㔴㤸㕤㙤㘴㜶愵㤱搹愷㝡㥤㉡㠴〲戳捦搰攷ㄱ晤㕣㌷扥搰㡤㉦㥤㠶晡ちつ㘱㜶戹㥢搹㈲愶㔷つㄳ㠹㝥つ㐰㈰戳㙦戴㤳昷㥢换〳戸慤㍡㑥㙤㐴㔷晤ㅢ㑥㘱搶㠰愱㈶㘶晦挱愸㌰㕢㘹㘴㜶戶㤱搹昷㝡㥤攵〸〵㘶㍦愰捦㈳晡愳㙥晣愴ㅢ㍦㍢つ戵ㅤつ㘱㜶㤶㥢搹㐹㑣敦㘴㤸㐸㜴〷〰㠱捣攸ㄱ攷ㅡ㉣㘳慤愵㌹㠳㔳ㅢ搱㔲戲㌱挲愱㌳㌱搴挴㡣ㅢ㈳挲散㐴㈳戳㘵㐶㘶㈱扤捥㌹〸〵㘶摣ち攱ㄱ攵㜶㠸㌴戸昷㈱つ换㘹愸㕣㌴㠴搹ㄲ㌷戳㜳㤹摥㜹㌰㤱㈸户㌲〸㌶晥攵挹㉤づ㜱㙥㈴㠲㜷㜷㕢㤷㜲慡㌰㤳慤ぢづ慤挲㔰ㄳ㌳㙥㕤〸戳㠵㐶㘶ぢ㡣捣㜶搳敢㕣㠵㔰㘰挶捤ちㅥ搱㉥扡挱摤〹ㄹ攱づ〵て挵㥤〶㘱㔶改㘶㜶つ搳㕢つㄳ㠹㜶〳㠰㘰㈳戳敥摡挹㕢扦攵㈱攰搶㝡㑥ㄵ㘶晢挰㈹敦挶つㄸ㙡㘲搶ㄳ愳挲散㘸㈳戳㌹㐶㘶摣㘲挰㔷㠶㜵ㄳ㐲㠱ㄹ户ㄳ㜸㐴昷搵つ敥ㅦ挸㐸㠱搳㔰摣ぢ㄰㘶戳摣捣㙥㘱㝡㥢㘰㈲搱摥〰㄰㙣㘴挶㙤〲㜱摥㐹挴㘶㥡㍢㌸㔵㤸昵㠵㐷㤸㙤挶㔰ㄳ㌳㕥晥ㄷ㘶ㄳ㡤捣挶ㅢ㤹㜱ㄳ㐰搶戹ㄷ愱挰㡣ㄷ晣㜹㐴㜹搱㕦ㅡ扣挲㉦㡤㠱㑥㐳昱㙡扤㌰ㅢ敢㘶㜶㍦搳摢〲ㄳ㠹昲㠲㍤挱㐶㘶扣㤰㉦㑥摥慣㉤てㄷ户ㅥ攱㔴㘱㈶ㄷ攸㌹晥ㄸ㠶㥡㤸ㅤち扣㌰㉢㌶㌲ㅢ㙡㘴㌶㕣慦昳ㄴ㐲㠱搹㘱㕣ㄴ㐷昴㜰摤ㄸ愱ㅢ扣づ捦㐳昱㝡扡㌰ㅢ散㘶昶っ搳摢ちㄳ㠹㡥〱㠰㘰㈳㌳㕥㙡ㄷ攷挳㐴㍣㐲昳ㄲ愷ち㌳戹㠴捥愱㔷㌰搴挴㡣㤷搰㠵搹㠱㐶㘶扤㡣捣㈶改㜵摥㐰㈸㌰㥢捣㐵㜱㐴㜹攱㕣ㅡ扣㑡㉥つ㕥㈹攷愱㜸挵㕢㤸敤敦㘶昶ㄶ搳㝢ㅢ㈶ㄲ㉤〵㠰㘰㈳㌳㕥っㄷ㈷㙦慦㤶㠷㤶㕢㡤㥣㑡㘶搱㤹摡昹愱愴ㄳ㍡ち晤㐳㍣搷㕥捤㜷㔶昶昱㍥攱㝡っ㥥㔸捤ㅤ攳㡣㉣摣㔲㘶摦㠸㤵㥤㔹摣扡㔸扣扡换晢㌰昹ㅤ敡ち搶晦㡦㌸㝣扤㜶㕥㐱㘷挴ㅥ昸戶㍥〶攱㑥挷㠰㉥㌷て昸敤㍡扥㍡摣改㡣戰晦敤散晣扢愷昳㙦晥㠸㑥㜳昵捣㘳㔵摥㈵㈳㐳敦㥥扡收敢㥢て㈹戸昶㑦㍢㥣㝦㑦捤㔸㤸户㘶㤷慡慦づ㥦㜸㝤㤷㥢ぢ㉥扥晢昰挵㝤搷摦昵挴㙢㉢晥愶捡㌱戳〰㜱慤昷㘸摥愷㤱㌷㔹ㄷ搰㝣ㄳ户㡡昹ㅥ㈳摢搹㜱㜸ㅦ㈳ㅢ㡤㈳ㄲ扥㔰摢㈱㉦㥥慡㐲㠷㉦愰摡ㄵ㌳愸㥡㄰晤ㄷ㠹㉥挲㜰敢㠸㔶敢㤹㉤㈶㕡㠷㤹㈶愲ㅤㅣ㍥㍥愲戹㡥挳晢戸搸㘸〳㈲攱㉢挳晡捥㈶扡ㅣㅤ㈱ㅡ㜱ㄳ晤㥥㐴㑦㠲慢㜵㐴㑦搶㌳㕢㑣昴っ捣㌴ㄱつ〵ㄱ捤㜶ㅣ摥挷挲㐶捦㐴㈴㝣攱㔶㐹㥢攸㌹攸〸搱㑣㌷搱ㅤ㈴㝡㉥㕣慤㈳㝡㥥㥥搹㘲愲㤷㘲愶㠹攸慦㍦〶扣㜵㝦㜱ㅣ摥挷扦㐶㔷㈱ㄲ扥昰㍦㕢〵㠷づ㔹敡㉡㜴㠴攸㑦㤸搱昴搶㙤〷㘷愷㙢攰㙡ㅤ搱搵㝡㘶㡢㠹慥挷㑣ㄳ搱敦㠲㠸晥摢㜱㜸ㅦ昳ㅡ摤㠰㐸昸挲晤㡦㌶搱㥢搰ㄱ愲摦戸㠹㜶㈲搱㕢攰㙡ㅤ搱㑤㝡㘶㡢㠹摥㠱㤹㈶愲㕦〶ㄱ晤挲㜱㜸ㅦ攷ㅡ摤㡣㐸昸㐲㠵㡢㑤昴㕥㜴㠴攸㘷㙥愲㝢㤰攸晤㜰戵㡥攸ㄶ㍤戳挵㐴ㅦ挱㑣ㄳ搱て㠳㠸㝥攰㌸扣㡦㙤㡤㍥㠶㐸昸挲愳搸㙣愲㑦愱㈳㐴摦㜷ㄳ敤㐱愲捦挰搵㍡愲㕢昵捣ㄶㄳ㝤〹㌳㑤㐴晦ㅥ㐴昴㙤挷攱㝤㍣㙢昴ㄵ㐴挲ㄷ㑡㙢㙣愲㙦愰㈳㐴摦㜴ㄳ㍤㠰㐴摦㠲慢㜵㐴摦搶㌳㕢㑣戴ㄱ㌳㑤㐴㕦〹㈲晡戲攳昰㍥㠶㌵晡㈱㈲攱㉢挳㍡挸㈶晡㈹㍡㐲昴㐵㌷搱㠳㐹昴㜳戸㕡㐷昴ぢ㍤戳挵㐴扦挵㑣ㄳ搱㙤㐱㐴户㍡づ敦攳㔶愳摦㈱ㄲ扥㜰ㄷ愸㑤昴㐷㜴㠴攸搳㙥愲㐳㐸昴㘷戸㕡㐷昴ㄷ㍤戳挵㐴戳㐲㘶愲㡦〵ㄱ㝤搴㜱㜸ㅦ慢ㅡつ㈱㤲㄰ㅤ㙥ㄳ戵搰ㄷ愲て扢㠹ㅥ㑥愲敤攱㙡ㅤ搱㕣㍤戳挵㐴㜷挳捣〲扥づ㥥㕦〱ㅦ〸㈲扡挵㜱㜸ㅦ㥦ㅡ敤㠲㐸㐲㜴㡣㑤㜴㉦昴㠵攸㝤㙥愲攳㐸戴ㅢ㕣慤㈳摡㕤捦㙣㌱搱㝤㌱戳挰㐰㜴㜳㄰搱㍢ㅤ㠷昷㌱愹搱〲㐴ㄲ愲㔳㙣愲扤搱ㄷ愲㝦㜱ㄳ㥤㐶愲㝤攰㙡ㅤ搱扥㝡㘶㡢㠹づ挴捣〲〳搱㕢㠳㠸㙥㜲ㅣ摥挷愱㐶㡢㄰㐹㠸捥戴㠹づ㐳㕦㠸摥散㈶㍡㥢㐴て㠱慢㜵㐴て搵㌳㕢㑣㜴㌴㘶ㄶㄸ㠸㙥〸㈲晡㐷挷攱㝤散㘹㜴っ㈲〹搱㘳㙤愲ㄳ搰ㄷ愲敢摣㐴换㐸㜴ㄲ㕣慤㈳㍡㔹捦㙣㌱搱㔲捣㉣㌰㄰扤㌶㠸攸㙡挷攱㝤扣㘹㜴㈶㈲〹搱戸㑤昴㈸昴㠵攸搵㙥愲昳㐹昴ㄸ戸㕡㐷㜴慥㥥搹㘲愲攵㤸㔹㘰㈰扡㉡㠸攸㘵㡥挳晢ㄸ搳㘸ㅣ㤱㠴㘸㡤㑤戴ち㝤㈱㝡㠹㥢㘸㠲㐴ㄷ挱搵㍡愲搵㝡㘶㡢㠹搶㘱㘶㠱㠱攸昹㐱㐴捦㜳ㅣ摥挷㤵㐶ㅢ㄰㐹㠸㌶搸㐴㤷愳㉦㐴㔷扡㠹㉥㈵搱㤳攰㙡ㅤ搱㤳昵捣ㄶㄳ㍤〳㌳ぢっ㐴捦っ㈲扡挲㜱㜸ㅦ㑢ㅡ㍤ㄳ㤱㠴攸㈹㌶搱㜳搰ㄷ愲愷扢㠹㥥㑡愲攷挲搵㍡愲攷改㤹㉤㈶㝡㈹㘶ㄶㄸ㠸㥥ㄲ㐴昴㘴挷攱㝤晣㘸㜴ㄵ㈲〹搱㌳㙤愲㔷愱㉦㐴㑦㜴ㄳ晤〳㠹㕥〳㔷敢㠸慥搶㌳㕢㑣㜴㍤㘶ㄶㄸ㠸㌶〴ㄱ慤㜷ㅣ摥挷㡣㐶㌷㈰㤲㄰㍤摦㈶㝡ㄳ晡㐲㌴改㈶㝡㈱㠹摥〲㔷敢㠸㙥搲㌳㕢㑣昴づ捣㉣㌰㄰慤〹㈲㕡敤㌸扣㡦ㄳ㡤㙥㐶㈴㈱扡捡㈶㝡㉦晡㐲㜴愱㥢攸ㄵ㈴㝡㍦㕣慤㈳扡㐵捦㙣㌱搱㐷㌰戳挰㐰㌴ㅥ㐴戴挲㜱㜸ㅦㅢㅡ㝤っ㤱㠴攸戵㌶搱愷搰ㄷ愲昳摣㐴搷㤰攸㌳㜰戵㡥攸㔶㍤戳挵㐴㕦挲捣〲〳搱㘳㠳㠸捥㜵ㅣ摥挷㠳㐶㕦㐱㈴㈱扡挱㈶晡〶晡㐲昴㘸㌷搱ㅢ㐸昴㉤戸㕡㐷昴㙤㍤戳挵㐴ㅢ㌱戳挰㐰㜴㘶㄰搱ㄹ㡥挳昷ㄸ搰てㄱ㈹摤㘳㐰㕤晦ぢ捤㑥㔸㌴㔴挹摡攲昶㤵昶㌰㉦㥦愳㐰扤慡扡㕡㙡扢㜳昱挸扥㈴晥㈷㤶㤳昱㜰㑡㍣愸慦戴捡昹ㅦ愳㑤挰㐳㉢昹〴㌴晤㔰㌸㑢㝡㥣ㅣ慥㥣㤶挴㔳攲摡㔵㑥愸挳㐳㐵㉢㜲昰㍦攱慢慦㡦㈷㙢晦ㄷ㥥攷㠷㙡㝢摥㐲㡤挳㝥㤲㥦戱搰㥤ㄵ散捤㍣㙡㜱愷ㅥ晡晦㑤㤹挹㈷晤戵敥昹愲攱㕢昱㔶㜳㍤扥戲挲昵昸捡㙣㌵ㅤ慦戲㕤ㄸ㜵㕡挶づ㐹㍢㈳ㄳ晦㉦ㄳ㑣㤱㙢晦戲㥤〴ㄳ戱晥捣㈱摥敦㈰㈶㈳挴つち㉦㌷摥㜹挰晢㔲㌳㍣晦㠳挹昶敤㐹㔸ㅦ㡡晢〱㝣ㄳ㔹捣㉣㕢㑤㌶愶戰搹㥦挲摤愹㈹㈸㙥ㅤ㌰つ㝤愸敦㔲〳㡦㌵〶扥摦ㅦ昸〱㑦㘰㕥慡㑦〹捣敢摤慥㡣㐷ㄸ〳㍦攴て晣㠸㈷㌰㉦㡤愷〴づ〱攰ち㕣㙣っ晣㠴㍦昰㔳㥥挰敤搰㑦〹摣㈱㌵昰㈰㘳攰㙤晥挰捦㜹〲㜷昲〶敥㤲ㅡ戸搰ㄸ昸㈵㝦攰㔷㍣㠱昷昰〶摥㍢㌵㜰㉦㘳攰㌷晣㠱摦昲〴敥攱つ㕣㤰ㅡ㌸摦ㄸ昸ㅤ㝦攰昷㍣㠱て昰〶㍥㈸㌵㜰㜷㘳攰て晤㠱㍦昶〴㍥搸ㅢ戸㈸㌵昰敥挶挰㥦晢〳㝦改〹㍣挴ㅢ㜸㜸㙡攰愸㌱昰搷晥挰摦㝡〲ㅦ敥つ㍣㈶㌵㜰挴ㄸ昸㝢㝦攰ㅦ㍤㠱挷㜹〳㑦㐹つ㥣㙤っ晣慢㍦昰づ㑦攰㘹摥挰㌳㔳〳㙦晦挱昴㌹㤸㠵㠷㕥㝡㍥〷㐳ㅣ摡昹㌹愸㘶㝢〳ㅦ㥢ㅡ昸〷㘳㘰换ㅦ戸扤㈷㜰㤹㌷㜰㍣㌵昰㌷挶挰㥤晣㠱㜷昱〴㥥敦つ㕣㤳ㅡ昸ぢ㘳攰㉥晥挰㝢㜸〲㈷扣㠱ㅢ㔲〳㝦㘴っ摣捤ㅦ㜸㙦㑦攰愵摥挰愷愴〶㝥搷ㄸ㌸捦ㅦ㜸㕦㑦攰㔳扤㠱捦㑣つ晣愶㌱昰〱晥挰扤㍤㠱晦攰つ㝣㝥㙡攰㤷㡤㠱て昲〷㍥搸ㄳ昸㐲㙦攰㔵愹㠱㥦㌵〶ㅥ攸て㕣攴〹㝣㠵㌷昰戵愹㠱㥦㌴〶ㅥ收て㝣㠸㈷昰ㅡ㙦攰つ愹㠱ㅦ㌶〶㍥摣ㅦ㜸愴㈷昰つ㥥挰愱㍦㘱攰㌷晦㔶挵扡㡢摤昰晢㈷晦挷改㜸㤰㌷ㅦ〷摤愷ㅡ扦ㅡ晤㠶愷㙦㡦㐶㈲㡡扦て㌱㠶㔵挲ㅥㅡ昲扤ㄹ愳㑣挳ㅡ挳搱扢㌵㘶慣ㅢ挳㕦㐰〴㌳㡥愳て㘸捣㜸㌷㠶扦㑢〸㘶〲㐷昹㙢㠴慣㌵搱㡤㜹㐲㘳㈶㜱㤴扦ㄱ〸㘶戲ㅢ戳㑤㘳愶㜰昴㌹㡤㤹敡挶昰㠷戵慣㌵㡤愳慦㘸捣ㄱ㙥っ㝦敥ち收㐸㡥昲㐷慥慣㌵摤㡤㜹㐷㘳㑡㌹捡㥦㥥㠲㤹攱挶㝣愸㌱㌳㌹晡戱挶捣㜲㘳昸㠳㑤搶㥡捤搱㉦㌵㘶㡥ㅢ挳㥦㔱㠲㌹㡡愳晣昱㈴㙢ㅤ敤挶㝣慦㌱挷㜰㤴㍦㘹〴㌳搷㡤昹㔵㘳㡥攵攸づ㡤㌹捥㡤攱て〱㔹慢㡣愳晣晣㤷㌸挷扢㌱晣㍣ㄷ㑣㡣愳晣㈸ㄷ捣㍣㌷㠶ㅦ捤㠲㈹攷㈸㍦㤵〵㔳攱挶昰㔳㔶㌰㜱㡥昲〳㔶㌰㤵㙥っ㍦㌰〵㌳㥦愳晣慣ㄴ捣〲㌷㠶㥦㝤㠲愹攲㈸㍦昶〴戳搰㡤攱挷㤸㘰ㄶ㜱㤴㥦㘰㠲愹㜶㘳昸㠹㈴㤸ㅡ㡥昲挳㐸㌰戵㙥っ㍦㕣〴㤳攰㈸㍦㔷〴戳搸㡤攱攷㠴㘰㑥攰㈸㍦㈲〴㤳㜴㘳㜸捡ぢ愶㡥愳㍣摢〵㔳敦挶挸愹挷戳慥〱愳晡㠸昲ㄴ㤴㍦扤㤷愰㠱㜲つ㌹昹㝣㈸㥥㠴㠲㕡㘶愳攴昴昳愱㜸ㅡち敡㐴ㅢ㈵㈷愰て挵ㄳ㔱㔰㈷摢㈸㌹〵㝤㈸㥥㡡㠲晡㥤㡤㤲㤳搰㠷攲挹㈸愸搳㙣㤴㥣㠶㍥ㄴ㑦㐷㐱㥤㙥愳攴㐴昴愱㜸㐲ち㙡㠵㡤㤲㔳搱㠷攲㈹㈹愸戳㙣㤴㥣㡣㍥ㄴ㑦㑡㐱㥤㙤愳攴㜴昴愱㜸㕡ち㙡愵㡤㤲ㄳ搲㠷攲㠹㈹愸昳㙣㤴㥣㤲㍥ㄴ㑦㑤㐱㕤㘰愳攴愴昴愱㜸㜲ち敡㈲ㅢ㈵愷愵て挵搳㔳㔰㤷搸㈸㌹㌱㝤㈸㥥愰㠲扡捣㐶挹愹改㐳昱ㄴㄵ搴攵㌶㑡㑥㑥ㅦ㡡㈷愹愰慥戴㔱㜲㝡晡㔰㍣㑤〵㜵戵㡤㤲ㄳ搴㠷攲㠹㉡愸搵㌶㑡㑥㔱ㅦ㡡愷慡愰慥戳㔱㜲㤲晡㔰㍣㔹〵戵搶㐶挹㘹敡㐳昱㜴ㄵ搴㍡ㅢ㈵㈷慡て挵ㄳ㔶㔰㝦戴㔱㜲慡晡㔰㍣㘵〵戵㔱㔰㔱㝤戲㉡㥥㥦㜲㑤散㈸晣搰㘷ㅤ搵㈸捣捤挱攳捣㜹㑡㡡㘳㡥挷挱戳㔰ㅣ戳㍤づ㥥㜸攲㤸攵㜱昰㕣ㄳ挷㑣㡦㠳愷㤷㌸㘶㜸ㅣ㍣愳挴㔱敡㜱昰㈴ㄲ挷㜴㡦㠳攷㡤㌸㡥昴㌸㜸慡㠸攳〸㡦㠳㘷㠷㌸愶㜹ㅣ㍣㈱挴㌱搵攳攰㌹㈰㡥㈹ㅥ〷摦昶攲㤸散㜱昰㥤㉥㡥㐹ㅥ〷摦摣攲㤸攸㜱昰晤㉣㡥〹ㅥ〷摦挲攲ㄸ敦㜱昰㕤㉢㡥㜱ㅥ〷摦愸攲ㄸ敢㜱昰扤㈹㡥㌱ㅥ〷摦㡥攲㈸昱㌸昸づㄴ挷㘸㡦㠳㙦㍡㜱㡣昲㌸昸㍥ㄳ挷挸㔴㐷晢晦〳㔲㈴敡㌳</t>
  </si>
  <si>
    <t>㜸〱捤㕤〷㝣ㄴ搵昶捥㑤㔹㌲ㅢ㤰㤵㘲㐱㐵㠲㐶㐱㌰㠴㤲㔰ㄴ㘹〹㌵ㄴ〹㑤㐱攳㤲㙣㈰㤰㘴㜱㤳㔰挴昶散〵扢愸㈸㌶㄰㙣㔸㥥㡡扤㍣㐵㔴散扤晢户攴搹ㅢ晡散㡤晦昷㥤㤹ㅢ㘶㘷敥㘴㐵㥥扦摦ㅢ㌶㈷昷㥥㜳敥戹攷晢㘶㘶㜷㌳昷捣㤰愶搲搲搲戶㘰攳㙦㙥㤹㙣散㕥戶愴扥㈱㔶㥢㍦㈲㕥㔳ㄳ慢㘸愸㡥搷搵攷て㑢㈴愲㑢㑡慢敢ㅢ㌲攰㄰㉡慦㠶扤㍥慢扣扥晡愸㔸㜶昹挲㔸愲ㅥ㑥㔹㘹㘹搹搹㔶㍡散扢㍡㍦ㄱ摤戱㌸捡捡愴㠰㔷㥡ㄵ愲㘸㐵㤱㑤㘱㔱㠴㈹㜲㈸㕡㔳戴愱搸㠱愲㉤㐵㠴㘲㐷㡡㜶ㄴ敤㈹㍡㔰㜴愴搸㠹㘲㘷㡡㕤㈸㌸扦搵㠹㘲㌷㠸搶扢㐳㑣ㄹ㌱㝣攲散㜹㐰㔳搶㄰㑦挴㝡㜶㤹㘶攷㍣戸㜷敦晣摥昹㝤晢ㄷっ挸㉦攸搹㘵㐴㘳㑤㐳㘳㈲㌶戸㉥搶搸㤰㠸搶昴散㌲愹㜱㜶㑤㜵挵戸搸㤲㈹昱昹戱扡挱戱搹〵㝤㘷㐷晢つ攸摤慦戰戰㙡攰挰〱慤昷㐰攴〹㈳㠶㑦㑡挴慡敡晦㕢㌱㍢㌳收挴ㄱ挳昳㈷挴ㅡ晥㕢㌱昷㐴㑣㠴㉣㡥搷㐶慢敢晥㑢㐱戳戸㑦ぢ㡢㘳ㄵ搵摣昹戱㔸愲扡㙥㑥㍥搲㑥㈲ㅡ扤晥昹挳敡敢ㅢ㙢ㄷ昰㌸ㅡㄱ慢愹㤹ㅣ慢㤲㥤㕥㕢㕣摦㌰㈹㥡愸慤㙦㕤㑢晥㘲㠹㔸㕤㐵慣㝥㠷摡㤲挵ㄵ戱ㅡ挷戱㍥扢㜶㕡㌴㌱㈱㕡ㅢ换㘴愳㙤慤扤て挷㔴挶敡ㅡ慡ㅢ㤶戴愹㥤㕡ㅦ㥢ㅣ慤㥢ㄳ愳㑢㔶敤愸挶敡㑡㤵㤹㠹㔷㕡挶扥愶捣㘴㐷㈱㥦摡ㄱ㜳愳㠹〶改㜱ㄷ昶㌶昹扡づㄷ㐱㤱㤴ㄷて愹㉥㥥㔱摣㘷㘵搵戵攳㘲㠹扡㔸つ㈷攱㥥散攱㜱ㄲ㠲散晤搰捣㤴㠶挳扤愴㜲㥣㤳㡦㔸㌸㑢愸ぢ挴〱愵昱㌹㌸昷慡㉢㝡㡥㡦㐵敢〶昷捥㉦攸摤扦㕦㘱㐱㐱扦㝥昸㔵搸扢㕦㥦㥥㘵ㄵ搱㥡搸攰㠲晣㠲挲挲㠱〵㝤晢昶㉤敡搷㙦㐰㔱㘱扦㠱晤〷㕡戹〸㘰㜵㘵愸扤㈰摡㡤㡦搷㌵捣慤㔹搲〵ㄴ㠰戸㐱㐵㝤〶㔹㝢搳㈳て㐲㘵扥㠹㌷〳㜷ち㍣㈱搳换愳改攵戳搳换㉢搲换㉢搳换㘳改攵㔵改攵㜳搲换攷愶㤷㔷愷㤷捦㑢㉦㥦てㅦ扤㘵户㙡㤵敥㙣て㜴敦昷敡つ㥢摢㡦扡㜶敡㌱挳㡥扣攵㥣ㄷㄴ捦㝦㜹晢搸ㄷ㡤敤㠲搴つ〱慣敥㄰愱晤㈰扣㤰晡昷ㅤ㘴昵愰㐷㑦〸愵㕥〲㈴挲㕡㍢敡扡㐹㑦ㅤ㜶捥搰㜳㤷捥㥣㜹摦㌹㑦昵㔵㝣㉢㤲㝣昲搱搸慥㝣㝡㜱戶〲㠸㔰㙦〸㕦㍥扤〷㔹㝤攸搱ㄷ㐲愹愷㥤㝣㌶㘷㝥㔰搷慡昳㘵㈵愷ㄶ扤ㅤㅤ㍤昸㥣扥㡡敦㡡㤲㑦㈱ㅡ摢㤵㑦ㄱ㘷敢てㄱㅡ〰攱捤愷〸昹っ愴挷㈰〸愵㌶㍡昹ㄴ攷捣㍣散㠱ㄹてㄶ㕦㤳昱敢㌷㤷扦晥㜹扥攲ㅢ戴攴㜳㈰ㅡ㠷攰㄰㥣㄰㑦搴攲㙤㔱ㅦ㠳㝤ち㡢ち㝢ㄷ攲扤㜳㘰㘱晦晥㠵㍤换ㅡ㉡㡢㘳ぢ㜹っづ散㔳㔰㌸愰戰昷挰扥〳㡡〶ㄴ昴㉥攸摤户㘷㘹扣㈲捡㌷㠰挱晢ㄷㄵㄵ攵て散摦愷戰㜷㔱摦㍥昰ㄸ搸扢户㌵㤸戹ㅣ〴ㄱㅡ〲攱捤戶㜰挰㈰㙢㈸㍤㠶㐱㈸昵愰㤳㙤㔹戵扡㙤晥昱ㄹ攳㑥扢戲昴㤰慡㤱㍦敥慦昸愶㈲搹㡥㐰㘳扢搸㉢收㙣㈵㄰愱㤱㄰摥㝣㡡㡡〶㔹愳攸㌱ㅡ㐲愹扢㥣㝣扥扢攴捥捥㕦晤昲摤昰㥢捦㝡昲户慦慦㝢攲〴挵て㌵挹㘷㉣ㅡ㝦㈳㝢攳㤸㑢㈹㐴㘸㍣㠴㉦摢㠲㐱搶〴㝡㑣㠴㔰敡㔶㈷摢㑢㝢㙤ㅡ晤攳慥㡦㡦扦晡愵搵搷ㅣ昰㔰㔱㡤攲愷慦㘴㝢㌰ㅡ摢挵摥㘴捥㔶〶ㄱ㥡〲攱换〷攷收㔴㝡㑣㠳㔰敡㝡㈷㥦搷昲㈷㝤昳㔶㌷㌵㙣㔵捤昷戵㍦㙥㉣昹㤷捡㠱㔹昲㤹㠱挶㜶攵㜳〸㘷㍢ㄴ㈲㌴ㄳ挲㤷㑦晦㐱搶㉣㝡ㅣ〶愱搴㉡㈷㥦挴昳慦㕡ㅢ慦摦㌸昲攴㌶捦昶㍤敤愱搲昹㡡摦㐹㈴㥦㜲㌴戶㉢㥦㈳㄰挰㡡㐲㠴㘶㐳㜸昳改㡦户攳ち㝡㔴㐲㈸㜵㤹㤳捦扥昱ㄵ扢摣㔹戰慥㘴㜹昴搳㝤摥昹㘰改㘹㡡㕦㡦㈴㥦㉡㌴晥挶愳㙢づ㜳㤹ぢㄱ慡㠶昰㘶㕢㔸㌸挸㥡㐷㡦昹㄰㑡㕤攸㘴㍢晤攷㉦摢㥤㜰㙢㝣攸㐵ㅤ㘶扣晣昰攱ㅤ敦㔰晣ㅥ㈷搹搶愲戱㕤散搵㜱戶㌸㐴㘸〱㠴㌷㥦㈲扣㔷ㅣ㐹㡦〴㠴㔲㘷㌹昹㙣扣㉡攳捥捤挷づ㥦戰敥昱ㄵㅦ㡦晦㈳㝦愰攲㔷㑡挹愷〱㡤扦㤱扤㐶收戲㄰㈲戴〸挲㥢㙤攱挰㐱搶㘲㝡㉣㠱㔰敡ㄴ㈷摢愲慥ㄷ㜷敥昵昲㉤㈳㤶㝤昶摥愶换㜲㉥㝡㐷昱扢慦㘴扢ㄴ㡤敤㘲敦㘸捥㜶っ㐴攸㔸〸㙦㍥晤戱㌷㡦愳挷昱㄰㑡ㅤ攷攴戳戹挳捦㐷㠶てㅥ㔶㜲敤搰攵挷慦㝥㍦晡㠸攲搷㜰挹攷〴㌴晥㐶昶㑥㐴㜸敢㈴㠸搰挹㄰摥㙣ぢ㜱收㥥㐲㡦㔳㈱㤴㕡散㘴扢戲摤㙦㥢㙥㕢扡㔷改摤㤱㥢敦摢㘷搴㘳愷㉢晥扤㈰搹㥥㡥挶㜶戱㜷〶㘷㍢ㄳ㈲戴っ挲㥢㑦晦㝥㠳慣戳攸㜱㌶㠴㔲㐷㍡昹晣戳㑤改〵换扢慦㉤扤敤㥤㤹㔳戳摡攵㥣愹昸愷㡢攴㜳㉥ㅡ摢㤵捦㜹㥣敤㝣㠸搰〵㄰摥㝣㡡㜰㜴㕤㐸㡦攵㄰㑡捤㜳昲愹㔸㝣摥愵㍦捥㕤㌱攱散挷昷挹摦㌲昶挶㈹㡡㝦㐵㐹㍥ㄷ愳昱㌷敥捤㑢㤸换ち㠸搰愵㄰摥㙣ぢ昱㥤攴㌲㝡慣㠴㔰慡挲挹㌶㌱㌳㤴摢昳戲㕥㈳敥㜸昷㠱ㅢ㕦㍢昹慤昶慡㈳捣㤲敤ㄵ㘸㙣ㄷ㝢㔷㜲戶慢㈰㐲㔷㐳㜸昳改㡦捦捤㔵昴㔸つ愱搴㉣㈷㥦扡捤㐷昵挸晡扤戸㘴搵㠴㘳㡦扦㈷㝤挹愷㡡㝦㜹㑡㍥㙢搰搸慥㝣搶㜲戶㙢㈱㐲搷㐱㜸昳㈹挲戹㜹㍤㍤㙥㠰㔰㙡慡㤳㑦摢㈳㡦㥡㌲㜹捦慢挶慤ㄸ㕡㔸㜱攰愰摢慦㔳晣㈳㔸昲㔹㠷挶摦戸㌷㙦㘲㉥㌷㐳㠴㙥㠱昰㘶㕢㠸㑦戱㕢改昱㑦〸愵㈶㌸搹昶摢慦㝡㜶攲攵㔵㈵ㄷ㉣㘸㍦敦愱㤲㑥㍤搴㉥㌰㑢戶户愳昱㌷㘶㝢〷㜳㔹てㄱ扡ㄳ挲㤷㉤扥㤳摣㐵㡦扢㈱㤴ㅡ攵㘴㍢㍦攷摥㠳慥㕡ㄵㄹ㝢昱㈵㈷昶摤㌰昶摡ぢ搴慥㌰㑢戶昷愲戱㕤晢晡㍥捥㜶㍦㐴攸〱〸㙦㍥㐵㜸㈷㜹㤰ㅥて㐱㈸㌵搴挹攷昴ㅦ慥敥㝣敡㡣愷㐶慤晣晡戳㙥㑢昶㤸㍥㕢㜵㠲㔹昲㜹ㄸ㡤扦㤱扤㐷㤸换〶㠸搰愳㄰摥㙣ぢ㤱敤㐶㝡㍣〶愱搴㐰㈷摢㠵㝢散㝦㑤㥦捣㤷㠶㕤扥戱散昵昸㡡㐷摦㔶扢挱㉣搹㍥㠱挶摦㤸敤㈶收昲㈴㐴攸㈹〸㕦戶昸昶晥㌴㍤㥥㠱㔰慡㡦㤳敤ㄷ㡤愱㤷て捣慦ㅤ㜳晡㕥晦ㄸ㥥㜳㘰㡦㑦㕡㍦〷昳挱捥㥦攲挵㠹攸㈲㕣摣搸㝡摤愴㑦㍥晥挸昹㌳ㄷ㡣㜰扤愸慡戰慡㝦㔵敦摥㤵㠵〵搱扥搱慣㕣㠴晤戳㔷㈶昸戱摦扡㙡㝡㜵㕤㘵㝣㤱㕣慡搸㝤㜸戴㍥戶昵捡㐵て挷㌶㍣摥㔸㔷㔹扦㥢搹㔸搶㄰㙤㠸㜵昲摡戶〶昱つ㉢挳㠵㥣㔸扤捣搷搹㍢㙣㕡戴愶㌱㌶㙣㜱戵㙤摥挳㘳挶㘵㥣昸散㘰敢挸㐴散挸㘶慢㉦愳㘱戸捥戸㔰㘲晢㔰摡㈶㍢㉦㕣戵㠸搷挷敡㈴扤ㅥ戵㤳慡㉢收挷ㄲ㘵㌱㕥愵㡣㔵ち搴㡥㌴㌹搷㤲㝡㑣慣戳㉦㜲㔴㜶㜵㙢慢㑡ㄶ㌷挴敡㉡㘳㤵挸㜷㐱㉣搱戰㘴㑡㜴㜶㑤㙣愷㈴ㄷ㝢㑥ㄸ㜶㑤㔲㡦㡣㔷㌴搶㡦挰〵㤴㐴扣㈶搹㌲慣㜲㘱ㄴ搷慦㉡挷挷㉢㘳戸晣㤴挹㉤㑤愵㘵㘴㈸㤵戶㥦改ㅡ㄰攳搶攷换㡥㜰敤攲㍤戰捦㜷㐹㍥散昲㈷〳ㅤ㉥搵搴挴㜸㑣愶敦㥤㈲㤸挴㘵㤸敥挱㡥㉥㑣扣愴㑢敦㙥挱摥㤲㘳昳㥥晢㝢㥤搳搳摢㍢攸㑢ㄶ攲ㅡ摦攸㘸㕤㘵㑤㉣搱攲〵㘹挵㡣慣攷㈱戲㝡攱㙣づ㘴㉦ㄳㅥ㙡戱㕡㤲戵愸扡戲㘱㙥㘸㙥慣㝡捥㕣㝥晤挷㐵敢散㙣㔲敢摢慣ㄷ愱戲㕥愲㜸ㄹ㈲ㅣ㑥ぢ扤㐲愷㔰搸㝡搵敥㘷㜵挵敦㙤扦㝡㤸㡥㔱㤶㕣慤挴愵攵晡慣摡㤱昱㐴㝤㐶㠶〹攵攸㘸晤摣〶ㅥ㥥㉤ㅢㄹ敦㌵㡡搷㈱戲昶㠶㐸㜹㜱戲㉤㥣㌲㜹つ戶㑤㙤㜱慣㉡㡡㉢摦㜲㜶慢㘸㔶慤㝤㌱戵㌸㔶㕦㘱昱慡敢ㄸ㥣㉢㡢㐳㘸攱攴㙦㕤换愳㍦戶戸愱㌸摡㄰㙤㔵㡢敢户搸㑢ㄶ㥣㝡挸㈸扢挵㤱㙤㐴愷㐷㠷㥤ㅥ㈲㐴愴改㡡㤲㈳ち㍢ㄲ㑥ㅣ㥣㉦㘹ㄹ㡥㙣ㄹ〴㜲敦っ㄰㈱敦㠱㥥㝣ㅤㄶ㤷㠷㉢㐷挵敡愶㉣㔹㄰慢愷㝢㜶愸㐵㉡扤愷ㄷ㠳㑤慣㤸㍤戵愱扡愶㍥ㅦ㤹㡥㑡挴ㅢㄷ晣㌷攳㌰㤶昵〶㠴摥戲昶挱㔱晣攷㌱㠱慥戴㔶ぢ戹㙦捡换搳戲ㄹ㡤ㅡ㙢㉦ちㅥ慤〸戶〵扦㘴戳摥挱慦㜰㑢戶慣㍣㜸㙣换㌵敢㉣昸户慥〵㐳㔳ㄲ㌱戹ち㥦㉤ㅤ戰摤愶㜶㝡㍣㌱㝦㜶㍣㍥㥦挷搳づ搲慢㥦ㅢ㡢㌵昰捡㜶㡥㜳㈵㕦慥搸㉢㤵㤱㤱㜴捤搹㜵〹㝣㑦挴て扤て搱㘶㔸㑤㑤ㄷㅤ戱㍥昴〱㔴ㄹ戸挶ㅥ㙡㐲㘳㤷㠶㐵昱㉥昵つ昱㡡昹㕤ㄶ挴ㄳつ㔵昱㥡敡㜸晥攲㥡晡挵㙡㜷愰攷戵摦搱㜷扥㌰扣㘸改攳㘳㔷晤㜱昱昲搵慢扦㝦㔸敤收ㄸ㝣ㄷ愹扢㈱㕥㉥㝥慣㡦㈰搴慥㜰攳扢ち摡挹㥢昵〹晡搶愷ㄴ㥦㐱攰扤㐱搸挶㕢挳ㄷ㜶㔷㜵挷㙦扥㍤㔸㕦㔲㝣〵愱㝡㐰昰攴戴扥㠶搰㥢㡡㈰㍥昷戹散户晤愰昶敦户晦㐰ㅢ戶㕡戰愹㥥昰攰扥戳挸㤵㐵㜶㉣㌲愳㐲〸㙣㈴㈰换㌱昸慥㡡昷挲㌰㈱攰㌷㡥捦㠰㥢㤹㠰㍦㌸〷㠹戱㜸挴戹〸㐸户扢慡〰㌶㈱㈰〳ち㡢㉢㡢慡て㔴㐲㐰ㄶ㝡㝡㔳扦晣攱㈲愰㌷搴㝥〲㉣挶戴㕡戰愹扥ㄸ㘷㈲㘰㌳㠲ㅢ〹昸摡㌱昸㉥挳ㄷ㈱㔲㉥戳㘸挷㤴扦㠴㥢㤹㠰づ㌰㕢ㅤ㈹㜶㠲㜰ㄱ戰㡢摤㔵晤ㄱ㐴〸搸㤵㑥㥤㈰搴㐰愸㠴㠰摤搰搳㥢晡户㥢㠰〱㔰晢〹搸㤳㌱慤ㄶ㙣㙡㄰挶㤹〸㜸㌳㠸㠰㌷ㅣ㠳敦扡晦㘰㐴捡㘵ㄶ摤㤸昲㙢㠱〴散〷戳搵㠳愲㈷㠴㡢㠰㝣扢慢づ㐲㄰㈱愰ㄷ㥤ち㈰搴㔰愸㠴㠰摥攸改㑤㍤敢㈶㘰〸搴㝥〲ちㄹ搳㙡挱愶㠶㘱㥣㠹㠰㐷㠳〸搸攰ㄸ㝣㑢〹挵㠸㤴换㉣づ挲愴敡攱㐰〲㠶挲㙣つ愳ㄸづ攱㈲愰搸敥慡ㄲ〴ㄱ〲㑡攸㌴ㄲ㐲㜱改㐰〸ㄸ㠵㥥摥搴摤㙥〲㐶㐲敤㈷㘰ㅣ㘳㕡㉤搸搴㘸㡣㌳ㄱ㜰㜳㄰〱㌷㌹〶摦摡挵㌸㐴捡㘵ㄶ㔳㤸昲㡤㠱〴㑣㠳搹㥡㑥㌱〳挲㐵挰愱㜶㔷㤵㈲㠸㄰㌰㤳㑥戳㈰搴〴愸㠴㠰挳搰搳㥢㕡攵㈶㘰㍣搴㝥〲愲㡣㘹戵㘰㔳ㄳ㌱捥㐴挰㈵㐱〴㕣散ㄸ㝣换㈱㤳ㄱ㈹㤷㔹捣㘳捡换〳〹愸㠱搹慡愵愸㠳㜰ㄱ戰挰敥慡㌲〴ㄱ〲㡥愴㔳〲㐲㑤㠵㑡〸愸㐷㑦㙦㙡㤹㥢㠰㈹㔰晢〹㔸挴㤸㔶ぢ㌶㌵つ攳㑣〴㥣㄰㐴挰㍦ㅣ㠳㙦晤攵㄰㐴捡㘵ㄶ挷㌳攵攳〲〹㌸〱㘶敢㐴㡡㤳㈰㕣〴㥣㘲㜷搵愱〸㈲〴㥣㑡愷搳㈰搴㉣愸㠴㠰搳搱搳㥢㕡攸㈶㘰㈶搴㝥〲捥㘲㑣慢〵㥢㍡っ攳㑣〴搴〴ㄱ㌰摦㌱昸ㄶ㝣㡥㐰愴㕣㘶㜱ㄱ㔳慥づ㈴攰ㄲ㤸慤ㄵㄴ㤷㐲戸〸㔸㘹㜷㔵ㄴ㐱㠴㠰换改㜴〵㠴慡㠰㑡〸戸ㄲ㍤扤愹㈳摣〴捣㠶摡㑦挰㙡昸㠷慤ㄶ㙣慡ㄲ攳㑣〴㑣ぢ㈲㘰慡㘳昰慤㌰㜱攵㈷㤷㔹慣㘳捡㘵㠱〴摣っ戳㜵ぢ挵慤㄰㉥〲㙥戳扢㙡㉥㠲〸〱户搳改づ〸㌵て㉡㈱㘰㍤㝡㝡㔳㘳摤〴㔴㐳敤㈷攰ㅥ挶戴㕡戰愹昹ㄸ㘷㈲㘰㘸㄰〱㐳ㅣ㠳㙦搱慡づ㤱㜲㤹挵㈳㑣㜹㜰㈰〱㡦挲㙣㙤愴㜸っ挲㐵挰ㄳ㜶㔷挵ㄱ㐴〸搸㐴愷㈷㈱搴㤱㔰〹〱㑦愱愷㌷搵捦㑤挰〲愸晤〴㍣挷㤸㔶ぢ㌶㤵挰㌸ㄳ〱晢〵ㄱ搰摤㌱㙣昴慥㤲㌵㈲㔲㉥戳㜸㥤㈹敦ㅢ㐸挰㥢㌰㕢㙦㔱扣つ攱㈲攰晦散慥㕡㠸㈰㐲挰扢㜴㝡て㐲㉤㠶㑡〸㜸ㅦ㍤扤愹捥㙥〲ㄶ㐱敤㈷攰㐳挶戴㕡戰愹㈵ㄸ㘷㈲愰㐳㄰〱敤ㅤ㠳㙦攱敤㘸㐴捡㘵ㄶ㕦㌱攵ㅤ〳〹搸っ戳昵つ挵户㄰㉥〲扥戳扢敡ㄸ〴ㄱ〲扥愷搳て㄰敡㌸愸㠴㠰ㅦ搱搳㥢捡㜶ㄳ㜰㉣搴㝥〲㝥㘵㑣慢〵㥢㍡ㅥ攳㑣〴晣昱㝢挰㔷攱摦ㅤ㠳㙦愵敦㐴㐴捡㘵ㄶ㤹改㐸昹㔷戸㤹扦ち㠷㘰戶㕡㔱㘴㐳戸〸〸摢㕤㜵ㄲ㠲㜴㘵愰ㅣ㍡戵㠶㔰愷愰㉢〴戴㐱㑦㙦敡㕢捣搱晣挷搰挹㔰晢〹搸ㄱ晥㘱慢〵㥢攲㡡愰㠹㠰㑦㠲〸昸搸㌱昸ㄶて捦㐰㈴㈱愰ㄳ㔳晥㌰㤰㠰摤㘱戶昶愰攸捣散戶晥㌵搸挵敥慡㌳ㄱ愸㉢攱攴搲愹㉢㠴㍡ぢ㕤㈱㘰㉦昴昴愶摥㜶ㄳ戰っ㙡㍦〱晢挲㍦㙣戵㘰㔳㘷㘳㥣㠹㠰ㄷ㠳〸㜸挱㌱昸㔶㉢捦㐳㈴㈱愰㠰㈹㍦ㄷ㐸㐰ㅦ㤸慤扥ㄴ晤㤸摤㔶〲㡡散慥㍡ㅦ㠱扡ㄲ㑥㝦㍡つ㠰㔰ㄷ愲㉢〴っ㐴㑦㙦敡㌱㌷〱ㄷ㐰敤㈷㘰㌰晣挳㔶ぢ㌶戵ㅣ攳㑣〴摣ㅦ㐴挰㝤㡥挱户㍣㝡〹㈲〹〱㈳㤹昲㍤㠱〴㡣㠶搹ㅡ㐳㌱㤶搹㙤㈵愰搴敥慡ㄵ〸搴㤵㜰挶搳㘹〲㠴扡っ㕤㈱㘰㈲㝡㝡㔳户扡〹戸ㄴ㙡㍦〱㘵昰て㕢㉤搸搴㑡㡣㌳ㄱ戰㌶㠸㠰㌵㡥挱户攲㝡㈵㈲〹〱戳㤸昲敡㐰〲づ㠷搹㉡愷㌸㠲搹㙤㈵㘰戶摤㔵㔷㈱㔰㔷晣㔸ㄵ㜴慡㠴㔰慢搰ㄵ〲㘲攸改㑤㕤敡㈶攰㙡愸晤〴㔴挳㍦㙣戵㘰㔳慢㌱捥㐴挰戹㐱〴㥣攳ㄸ㝣㑢扣㙢ㄱ㐹〸㐸㌰攵戳〲〹㘸㠰搹㙡愴㔸挸散戶ㄲ戰搸敥㉡㉥敥㜶㈵㥣㈵㜴㍡ち㐲㕤㡦慥㄰戰ㄴ㍤扤愹㤳摣〴㕣〷戵㥦㠰攳攰ㅦ戶㕡戰愹ㅢ㌰捥㐴挰㔱㐱〴㉣㜱っ扥㌵攵㥢㄰㐹〸㌸㡤㈹㉦ち㈴攰っ㤸慤㌳㈹㤶㌱扢慤〴㥣㙤㜷搵捤〸搴㤵㜰捥愱搳戹㄰敡㔶㜴㠵㠰昳搰搳㥢慡㜳ㄳ㜰ぢ搴㝥〲㤶挳㍦㙣戵㘰㔳晦挴㌸ㄳ〱㤵㐱〴㔴㌸〶摦㌲昵ㅤ㠸㈴〴㕣挱㤴愳㠱〴㕣〵戳㜵㌵挵㉡㘶户㤵㠰㙢散慥㕡㡦㐰㕤〹㘷つ㥤搶㐲愸扢搰ㄵ〲慥㐵㑦㙦㙡㠶㥢㠰㍢愱昶ㄳ㜰㈳晣挳㔶ぢ㌶㜵㌷挶㤹〸㤸㄰㐴挰㜸挷攰㕢昹扥て㤱㠴㠰㍢㤸昲戸㐰〲敥㠴搹扡㡢攲㙥㘶户㤵㠰㝢敤慥扡ㅦ㠱扡ㄲ捥㝤㜴扡ㅦ㐲㍤㠸慥㄰昰〰㝡㝡㔳挳摤〴㍣〰戵㥦㠰㠷攱ㅦ戶㕡戰愹㠷㌰捥㐴挰㠰㈰〲晡㍢〶摦㔲晢㈳㠸㈴〴㍣挹㤴ぢ〳〹㜸ㅡ㘶敢ㄹ㡡㘷㈱㕣〴㍣㙦㜷搵〶〴敡㑡㌸㉦搰改㐵〸戵ㄱ㕤㈱攰㈵昴昴愶㝡扡〹㜸ㄴ㙡㍦〱慦挱㍦㙣戵㘰㔳㡦㘱㥣㠹㠰慥㐱〴攴㍡〶摦敡晤㈶㐴ㄲ〲摥㘳捡㝢〶ㄲ昰〱捣㔶ㄳ挵扦㤹摤搶㈳攰㈳扢慢㥥㐴愰慥㠴昳㌱㥤㍥㠱㔰㑦愳㉢〴㝣㡡㥥摥搴㑥㙥〲㥥㠲摡㑦挰㤷昰て㕢㉤搸搴㌳ㄸ㘷㈲愰㜵㄰〱㌹㡥挱㕢㄰㤰昵㍣㈲㙤挳㐲㙥づㄳ慥㥡㔶ㅤ㕢挴㤵愷ㅤ慡㜰愳挲㠸㐶㉣㔱挸㌲㔹㥢慡攲昸㠴㜸㐳㜱㜵晤㠲㥡攸㤲昶㔵㑥㘳晡摣㔸ㅤㄶ戱ㄳ㔸换昶攸攲ぢㄶ挴㉡慤慡戲㜸㘳愲㈲㌶愶昸㝦㘱㤱ㅢ昸戰敢㘴㝤㍢㕤㘱晢㙢敢戶㘹ㄸ㠹愳〴㕢㕡搶㡢〸攸㕤㝥㤳摢㈵㕣㑢攵搲㡣挰戱敤㔶㐶愷㔴㌷搴挴㜲慡㘴㤹㕡摡搹㔵㘰ㄱ㤵〱㤵慤慡愶捣挵戲㔴㜱㥢慡㔱㠹敡捡㥡敡扡ㄸ㜷㐶〷摢戵㌴㌶〷㔵〰㤳攲昵搵㉣㑣㙦㔳㌵㈵ㄱ慤慢㕦挰〵捤㡡㈵敤㤲㝡戲昲㤹㔵㌵扣扡慥ㅥ搳挸㕥㘴扢㙤㔵搹摣昸㈲摣㈴搵㔸㕢㌷㉡扡愰晥㝦㘲慦㈸敥ㄶ搹㘴搷愸㜴㤵㥥慥戲搳戳晦敡晥〹晤㠰㜳慣愳扥晤愴ぢ㡥搴㠶㐴昵散㐶㔲㈶戳昴㠱捣愴㤰扤㤸㤶昵ㄲ㕡摥挵㑢搷㑥昴㔴ㅥ㌰摢愴摢㝦㡣㡢攰捤昷㥥敤〱㜷敢㐷㈴搴晡㈷㠸戱愳愶㡥搹㕡㤳戳㕤㌷㜲㘵扤㡣挸㝦扡〴愲㈳㥣㜷戰て㈲㤶㐵昰㤸挲戹㠹㘳㠱㍤敦㠱ㄹ慥ㄲㅦㅥ愳㍢㙣㙤㡥挴㉡㝡敢慡搲攸散㔸つㄶ晦㙢愳つ㍢搸ㅤ㔶㘱攰ㄶ㡢㝡挷㌶㈲㕥㕢ㅢ攵㐱挷摢㤵攴ㄶ㥦散慡㘱㡤つ昱昱搵㜵㔶ㄵ㠴ㅣ㤹㡥㉡扡ㄸ慡攸㘲㝢㤹扥㙡㌲㡢㠲愴捤㔸昱㌹搱㐴㜵挳摣摡敡㡡㙣㜶㔸戸昳㍦㜱戴攲ㅤ㈴ㄳ㘴敡㑤扦㥢㜸搷晤敤搵㜷散敥㝣㤴捡㤰㍡敥㝥ㅣ搳改㉡㠴㝦敡㉦搶㡣攰扤㐷㍥㔲慣㕦㄰㉤ぢ㍦昲㘶㈴戹㙣㤶挵㔸㌴㌷ㅦ㠷㐳㔴摥㥥搴慢㜴挰㡦昵㉢㕣搹攰㑦收㙢㄰㉤ㄶㄴ戴㠲㐳戸㌴ㅥ慤ㅣㄹ慤挰慤㠷慤㥣ㅢて戳戱㙢昹㘶㤳㠸戰挴㘳〴慡㠶㔰㡤戴戰扡㌲㤶挸愶愲っ㌷㔶㘶戲㌸㈴㘴敦㐳㉣㜶㘷愴㘵㘵攵㘴㥢收ㅡ愳㘳敤敤㉣㥣扢㙦摣ㅣ攳㡢晦挵挱〳戸㡣〶㔸ㄹ㤰搶㙦㠰㘳晤㑥㑣慦愳㑢㍣ㅥ㠷㍦攸戰〵㈲敢つㄸ扤晢㈶戹摡〲㌵ㄹㄶ㥣㌲攵㤶㍤搶㠱㘴愳㘶㐲ち㐸戲〴㐸㡥慢昰㈳㘴搷㝣㘴敢晢〰㐳㘵㌸捡㘳㤵㘱晢ㅤ㤶〵㈶昸㙣㐸㑢㑦捦挴慥づ㜹㡢收㝣搳㈲㔸㙤㔹㑣㉡㐲㔴㘷愴㄰㘲戱㘱㈷㥥㉣㠸㕦㙥戸改敤ㄵ㌸㘱㜱㝢ぢ㝥挹ㄶづ㕢改㈴㈴慣摥㠱搴㍣㠴愸〹㜳㈷㕡搸〳戸㄰〶愱㍥㐲㤷摦〷㕣㥦㕥敡ㄳ㜴昹〹㠶换㝢愰㑡㌶捦㝢愳晡ㄴ㕡扥㍦㕡㈱〶昹っ㉤扥敤㌴ㅦ㠶搹搰愶㍥っ扦攰〸晣㔸扣愷㔶ㅦ㠶敡㑢㘸㜴捡㘸敡㝤换㍤㙣攵搰昱㉢戳㐳㙢㍡戴愱挳搷㜰攰晥つ敤㠰㕥㄰㙦扣戳捥挰㕢〴㐳挰摢㝦㕣㜳戸㜸摢㤱㜳戴攳ㅣ扦挱挱换摢ㅦ搰愵攰㡤扢㐸㜸敢挰㈰〴㥤挴摢㑥搰愶收㉤ㅤ挳㠴户㥤㈵㠸摤㔱㉣㑤㌰昰戶ぢ㝣慣㕤改挸戲〵㠳㐳㈷㍡散㐶〷㔶㌲〸㙦扢愳ㄷ挸ㅢ慡摢つ扣㜵挶㄰昰挶攲〶㍤㠷㡢户㍤㌹㐷ㄷ捥挱㐲〴㉦㙦慣㍥㄰摥㐲戹㜰昹昳㥦搰㡡ㄵぢ挲㘶㔷㠶㘶改㐲ㄲ㥢㝢㐳㥢㥡㑤㤶㌸攰㠵扢㐶ㄹ〴つ昹㘱㥤㠳〶〲㥤㍥ち昷㠱㡦戵㉦ㅤ㔹〳㘱㜰攸㐶㠷敥㜴㘰㔹㠴戰戹ㅦ㝡㐱㙣昲晥㐵〳㥢㍤㌱〴㙣敥改㥡㘳㐷㐹㠲搲摡㥦㜳攴㜳づ㔶㌵㜸搹㘴㈹㠳捤㘶㉦戸散㠴捦挸㍡戹搷㌱攵ㄷㅥ挵晡〷愱戳㠰戱㔹〸㤱㐴㘷ㅦ㘸㔳搳挹㠲〹扣㜰〵㤵㐱搰㤰ㅦ㔶㑤ㄸ搸敡〷ㅦ慢㤰㡥慣愸㌰㌸ㄴ搱愱㍦ㅤ㔸㘴㈱㜴づ㐰㉦㠸㑥摥㘰㘹愰㜳㄰㠶㠰㑥搶㕤攸㌹㕣〷攷〱㥣攳㐰捥挱ㅡ〹㉦㥤㐳愱㑢㜱㔲て㠳㡢昰㜶㄰㠳っ㐷㉦㠹户愱搰愶收㡤㜵ㄶ㜸愱〸㠳㐱㌴㙦㉣戶搰㈹㐳愷て挳攱昰戱㐶搰㤱㠵ㄸ〶㠷㘲㍡㤴搰㠱戵ㄹ挲摢㐸昴㠲㜸攳㡤愰〶摥㐶㘳〸㜸㘳戹㠶㥥挳挵摢ㄸ捥㌱㤶㜳戰戴挲换ㅢ敢㈹散挳㜰ㅣ㕣戶攵㌰㘴ㄱ㠶搰㔹捡搸慣挶㐸愲㜳〲戴愹改㘴搵〶㕥戸㔹㤴㐱搰㤰ㅦ㤶㙥㘸㈴搰㘹㍡㈷挱挷㍡㤸㡥㉣敢㌰㌸㑣愶㐳ㄹㅤ㔸改㈱㜴㑥㐱㉦㤰㑥摣㜱㘳愰㜳ㅡ㠶㠰捥愸㙢づㄷ㥤搳㌹挷っ捥挱㐲つ㉦㥤慣捥㐸㜱ㄸ戲㜶㐳㜸㍢㤴㐱㔸挴㤱挴摢㉣㘸㔳昳挶㘲て扣㜰ㄳ㈹㠳愰㈱㍦慣昸㌰搰㜲㌸㝣慣㜲㍡戲ㅡ挴攰㜰〴ㅤ愲㜴㘰㠱㠸昰㌶ㅢ扤㐰摥捣㥦挹㤵ㄸ〲摥㔸㌳愲攷㜰昱ㄶ攳ㅣ㔵㥣攳㜸㌸㜸㜹㍢〱扡ㄴ扣戱攴㐳㜸㥢换㈰慣晤㐸攲㙤ㅥ戴愹㜹㘳㡤〸㕥戸㝤㤴㐱㌴㙦㉣ㄴ搱㈹㐳愷㡦户ㅡ昸㔸戵㜴㘴ㄱ㠹挱愱㡥づ㜱㍡戰慥㐴㜸㕢㠰㕥㈰㙦戸㝦搰㜰扣㈵㌰〴扣戱搴㐴捦攱攲慤㥥㜳昰ㄹ㈸㡡㘵㈱㕥摥㔸ぢ㤲㠲㌷㔶㡡〸㙦ぢㄹ㠴㈵㈳㐹扣㉤㠶㌶㌵㙦㉣㉤挱ぢぢ〹っ㠲㠶晣戰扥㐴愷っ㥤收敤㈸昸㔸㑢改挸摡ㄳ㠳挳搱㜴㌸㠶づ㔷挲㐱㜸㍢ㄶ扤㈰摥㜸㠷戲㠱户攳㌱〴扣戱㐲㐵捦攱攲敤ㅦ㥣攳〴捥挱㙡ㄲ㉦㙦㉣㈱戱㜹攳愷慦㙣㝤㈰㕤搷ㄵㄴぢ㑣㠴户㤳ㄸ㠴㤵㈶㐹扣㥤〲㙤㙡摥㔸㤱㠲ㄷ㙥ㄹ㘵㄰㌴攴㠷㘵㈹㍡㘵捥敤晣㕤㜴ㅡ㝣慣搳改挸㤲ㄵ㠳挳ㄹ㜴㌸㤳づ慣㘲ㄱ摥㤶愱ㄷ挴ㅢ敦㤵㌶昰㜶㌶㠶㠰㌷ㄶ戶攸㌹㕣扣㥤挳㌹捥攵ㅣ㉣㐲昱昲挶捡㤳ㄴ挷ㅢ敢㔲㠴户昳ㄹ㠴〵㉡㐹扣㕤〸㙤㙡摥㔸挸㠲ㄷ㙥㈵㘵㄰㌴攴㠷搵㉣㍡㘵攸㌴㙦ㄷ挱挷扡㤸㡥慣㜴㌱㌸㕣㐲㠷ㄵ㜴㘰昱㡢昰㜶㈹㝡㐱扣昱㥥㙥〳㙦㉢㌱〴扣戱ㅥ㐶捦攱攲敤㜲捥㜱〵攷㘰敤㡡㤷㌷ㄶ慣愴㌸摥㔸捥㈲扣㕤挵㈰慣㙢㐹攲㙤ㄵ戴愹㜹㘳晤ぢ㕥戸㠹㤴㐱搰㤰㥦㜷㈱㜵捡搰㘹摥慥㠱㡦戵㠶㡥敦㤹ㅤ搶搲攱㕡㍡扣て〷攱敤㍡昴㠲㜸攳摤攵〶摥㙥挰㄰昰挶㌲ㅡ㥤㠴㡢户ㅢ㌹挷㍡捥挱㤲ㄷ㉦㙦慣㜳㐹㜱扣戱ち㐶㜸扢㤹㐱㔸づ㤳挴摢慤搰愶收㡤㘵㌳㜸攱昶㔱〶㐱㐳㝥㔸㍢愳㔳㠶㑥昳㜶ㅢ㝣慣摢改挸扡ㅡ㠳挳ㅤ㜴㔸㑦〷㤶摡〸㙦㜷愲ㄷ挴ㅢ敦㠲㌷昰㜶㌷㠶㠰㌷㔶摦攸㌹㕣扣摤挳㌹敥攵ㅣ㤹昸敢摦换ㅢ换㘳㔲ㅣ㙦㉣㥥ㄱ摥敥㘷㄰㔶搱㈴昱昶㈰戴愹㜹㘳戵つ昲挳㡤愳っ㠲㠶晣戰攴㐶愷っ㥤收敤㕦昰戱ㅥ愶㈳换㜱っづ㡦搰㘱〳ㅤ㔸愱㈳扣㍤㡡㕥㄰㙦扣ㅦ摦挰摢㘳ㄸ〲摥㔸戴愳攷㜰昱昶㌸攷㜸㠲㜳戰挰挶换ㅢ慢㙡㔲ㅣ㙦慣戹ㄱ摥㥥㘴㄰ㄶ摦㈴昱昶㌴戴愹㜹㘳㤱㡥昰昶っ㠳㘸摥㜲愱搵㈹扢㜸㝢ㄶ㍥搶㜳㜴㘴ㄵ㡦挱攱㜹㍡扣㐰〷ㄶ昶〸㙦㉦愲ㄷ挴ㅢ㥦ㅢ㘰攰敤㘵っ〱㙦慣昵搱㜳戸㜸㝢㠵㜳扣捡㌹㔸㤷攳攵㡤挵㌸㈹㜸㘳愹㡥昰昶㍡㠳戰㘶㈷㠹户㌷愱㑤捤㕢ㄱ㠶〹㙦㙦㌱㠸收㡤〵㍥㍡㘵ㄷ㙦㙦挳挷㝡㠷㡥〳捣づ晦㐷㠷㜷改挰㝡㈰攱敤㍤昴㠲㜸攳昳つっ扣㝤㠰㈱攰㡤㈵㐲㍡〹ㄷ㙦㑤㥣攳摦㥣㠳攵㍣㕥摥㔸挳㤳攲㍣㘵㠵㡦昰昶ㄱ㠳戰搴㈷㠹户㑦愰㑤捤ㅢ㑢㠲㠴户㑦ㄹ㐴昳挶扡㈰㥤戲㡢户捦攰㘳㝤㑥㐷搶っㄹㅣ扥愰挳㤷㜴㘰ㄹ㤱昰昶ㄵ㝡㐱扣昱㐹ぢ〶摥㌶㘳〸㜸㘳㘵㤱㥥挳挵摢㌷㥣攳㕢捥挱㉡㈰㉦㙦㉣晤㐹㜱扣戱㌰㐸㜸晢㡥㐱㡥㐰㉦㠹户ㅦ愰㑤捤ㅢ㉢㠹㠴户ㅦㄹ㐴昳挶㜲㈲㥤戲㡢户㥦攰㘳晤㑣挷㑡戳挳㉦㜴昸㤵づ㌱㌸〸㙦扦愱ㄷ挴ㅢ㥦〸㘱攰敤てっ〱㙦㉣㐸搲㐹戸㜸摢挲㌹搲戰挶愱㔸㍣攴攵㡤ㄵ㐳㈹㜸㘳㍤㤱昰㠶换攰㘹㙡㈱㝡㐹扣攱㈶攳㍦挱摢㘲っㄳ摥戲ㄸ㐴昳挶㉡㈴㥤戲㡢户㄰㝣慣㔶㜴㘴㠵㤲挱㈱㥢づ㝣㤸愳㘲搱㤲昰ㄶ㐶㉦㠸㌷㍥戹挲挰㕢㙢っ〱㙦慣㘳搲㜳戸㜸㙢挳㌹㜶攰ㅣ慣㌹昲昲挶㐲愳ㄴ攷㈹换㤰㠴户〸㠳戰ㅥ㈹㠹户㜶搰愶㍥摥㔸户㈴扣戵㘷㄰捤ㅢ㡢㤷㜴捡㉥摥㍡挰挷敡㐸㐷ㄶ㌶ㄹㅣ㜶愲挳捥㜴㘰慤㤳昰戶ぢ㝡㐱扣昱ㄹㅡ〶摥㍡㘱〸㜸㘳昹㤳㥥挳挵摢㙥㥣㘳㜷捥挱㔲㈵㉦㙦㔷㐱㤷㠲户慢攱㈲扣㜵㘶㄰㤶㌱㈵昱搶〵摡搴扣戱摣㐹㜸换㘵㄰捤摢ㅡ㘸㜵捡㉥摥扡挲挷摡㡢㡥慣㠷㌲㌸散㑤㠷㍣㍡戰㐴㑡㜸摢〷扤㐰摥捣搷㐳扡㘱〸㜸㘳搵㤴㥥挳挵㕢㜷捥戱ㅦ攷㘰㠵㤳㤷户㍢愱㑢㜱㥥戲攸㐹㜸敢挹㈰㜷愳㤷挴㕢㍥戴愹㜹㘳㤵㤴昰搶㡢㐱㌴㙦㉣㤵搲㈹扢㜸㉢㠰㡦搵㥢㡥㉣愳㌲㌸昴愱㐳㕦㍡戰戲㑡㜸敢㠷㕥㄰㙦㝣敡㠸攱㜸㉢挲㄰昰昶戰㙢づㄷ㙦晤㌹挷〰捥挱挲㈸㉦㙦慣㠶㑡㜱扣戱㔶㑡㜸ㅢ挴㈰㉣㥡㑡攲敤㐰㘸㔳昳挶攲㉡攱㙤㌰㠳㘸摥㔸㘱㘵愰攵㈰昸㔸㐳攸挸敡㉢㠳挳㔰㍡っ愳〳ぢ戲㠴户攱攸〵昱挶攷㥦ㄸ㜸㉢挶㄰昰挶ㅡ㉤㍤㠷㡢户ㄲ捥㌱㤲㜳扣〷〷㉦㙦㉣愲㑡挱ㅢ㑢慣㠴户搱っ挲㕡慢㈴摥挶㐲㥢㥡㌷搶㘴〹㙦攳ㄸ㐴昳挶挲㉣㥤㌲㜴晡敦㠵㔲昸㔸攳改挸愲㉤㠳挳〴㍡㑣愴〳敢戸㠴户㐹攸〵昲㘶扥㝣㍥ㄹ㐳挰ㅢ㑢扢昴ㅣ㉥摥捡㌸挷ㄴ捥挱㌲㄰挹㝤㉡㝢㑥敥㔹㕣捡昷慥㔰晢慡〷㘴㠶㉡搶ㄱ㤴㌵㉣愹㐱敤〶㥢㕣戱戶㕢㕣㝢て㡢づ敢攸昱〴㔶〰㌳扤て㤵㘸ㅥ晢ㅣ㈶捥改攰㜹㘰㠷っ愳㠵㘵ち㔹㌷晣敡㝦㈸㐵昳㜸㈶扥昵敥㝤㡥攱ㄶ㥡㡥ㄴ㍢㡣慦慥㐸挴敢攳㔵つ㕤捡㔰㤹搴㠵て㐰愹㑡㑢㉢ㄸ㤶㜵ㅤ㈲ㅡ攷㈴戰捣㍡㍥ち㜷㈱ㅦ〸㄰㥥㕦ㄷ㕦㔴㈷搹㘴搵昳㌹㌰挲㔷慢㔶㥣㈶捣㜹戸敤〵昲㈲㉣㘹攰㘰敢㄰挸㌶ㄹㄱ搶〴㜰㡢戰㉥㐰ㅡ㉣〲㤰〶ぢ〱戸㘵愵攳慢捤㥦㕤㤵㘷㙣㌵㕢㔵愸㑡ㄵ换㙣搵㑡攵㜹㥥㌶攲㕢捤㙦㝥㕣㐳㈸挴挵晣慣戵㠰晣攷〶㈵㌳捡挱㉣㐸戰㘶㈲〵㙢ㄶ㐴㌸㤲㠱挴㤹㔰攸㌰挸ㅤ㐶っ㉦㜷ㄵ㈵㠵づ㠷慥㌵㜴㔲慤㠰㐷ㄵ搷㠷捡愱搹ㄱ㥡攴㐷て㠷㡥㠰扡ㅤ搴㜸〶㠱㝥㉡〱て愱㐸愶ㄳ摤捡攵戴㕤㈹㉡攰㙡㌵愱愵㐲㌰捡㑥㠸㐱挵㠶晣㘴㐳换〳㔷㕤ち㤴㍣㕣㘰挰㙤戵㜰攱敥㔶㤷㐰挳㕤㥥扣换㉣㍤㑦㌵晣戰换挲攸㜳㡢攴攸㐶㙢摤㘸攳㌴㔴〴つ敥㌶㜵ㄱ挲㤱㔲愱㘶㍥搳慢㠱〸㐷㜶㠴㤱搳㕡愴挶㈲ㄷㄶ攱㕢〴ㅢ㘹愷㡤摤攸搱㥤愲㥥挶㈶戴㔴〷㠶愵慡ㄱ慡㘶㘴㍢㐱㉢挸捥挰㘴㝥㘴愷㐱敢㐷戶戳㥥㘷〹㐲〱搹㉥攸㜳㡢散慡ㅢ㥤㜴㘳㌷愷愱㍡愳㈱挸㑥㜱㈳㕢捡昴㡥㠶〸㐷昶㠴〳ㅡ㘶㘴㕤戴戱ㄷ㍤ち㈸㑥攴搰㈶戴㔴㔷ㄸ〵搹挹㔰戱㠱㝥㥡摡ㅢ㔲㤰ㅤ㘵㐴戶搸㠸㡣㡢攵㤲挴改㤰㐰戶て㐳㘱㡢㜰㜱㕣ㅡ摤㜴愳扢搳㔰㍤搱㄰㘴ぢ摤挸捥㘴㝡换㈰挲㤱晤攱㈰㐱戹㤳散㝤㈶㝢㡦㍢㉥㤲慦㡤㑤〸㉦㑦〴戶㡡搸扡㄰㐶㔵〰愳㈰㕢捥ㅥ搴昲搳〷㕡㐱㌶捦㠸㙣慥ㄱㄹ搷慤ㄱ〴搷㜵㈱㠱慣ㅦ晡摣㈲㕣愷㤶㐶㤱㙥昴㜷ㅡ㙡㄰ㅡ㠲慣捡㐱㈶〱㉥㠳戴㔶㐲㠴㈳〷挰㐱㜴愶愳昱㐰㙤ㅣ㡣昰昲昴㘰㙢㌵㠷㌶愱慢づ㠲㔱㤰慤㠱慡ㄹ搹㔰㘸〵搹愱㐶㘴㌳㡣挸㠶改㜹慥㐷㈸㈰ㅢ㡥㍥户挸〸摤㈸搶つ㉥ㅤ㜳㔳愳搱㄰㘴搳ㅣ㘴㜲㥥摤挸昴搶㐱㠴㈳㘳攰㠰㠶昹㘸ㅣ慢㡤挵昴㈸愱戸㥤㐳㥢ㄸ扡ㄴ㐶㐱戶ㅥ慡㘶㘴ㄳ愰ㄵ㘴㘳㡤挸㐶ㅢ㤱㑤搴昳摣㠳㔰㐰㌶〹㝤㙥㤱㠳㜵㘳戲㙥㜰ㄵ㤷㥢㥡㠶㠶㈰ㅢ改㈰挳㔰ㄴ昳㌳扤晢㈱挲㤱改㜰㄰㥤㘹㥦捤搰挶㜱ㅣ㔵㑡戱㠱㐳㥢ㄸ晡㔰ㄸ〵搹㐶愸㥡㤱捤㠲㔶㤰つ㌲㈲ㅢ㘰㐴挶㘵㔸㐹㘲ㄳ㈴㤰ㅤ㡥㍥户㐸戹㙥ㅣ愱ㅢ㔱愷愱㉡搱㄰㘴㐵づ㌲搹㘷㑦㌱扤愷㈱挲ㄱ㉥㤹㑡㔰ㄳ戲㉡㙤㥣㡣㘹攴改挷搶㑢ㅣ摡㠴慥㥡ぢ愳㈰㝢〵慡㘶㘴昳愰ㄵ㘴晢ㄹ㤱㜵㌳㈲㥢慦攷㜹〳愱㠰慣〶㝤㙥㤱㕡摤愸搳㡤戸搳㔰〹㌴〴搹㍥㙥㘴㙦㌱扤户㈱挲ㄱ㉥㙡愲㘱㍥ㅡㅢ戴昱㄰㝡昰㙥㝥慢㠹㐳㥢搰㔲ぢ㘱ㄴ㘴ㅦ㐲搵㡣㙣㌱戴㠲慣㤳ㄱ搹㉥㐶㘴㑢昴㍣㥦㈲ㄴ㤰ㅤ㠵㍥户挸㔲摤㌸㕡㌷戸㔶挹㑤ㅤ㡦㠶㈰摢挹㡤散㜳愶昷〵㐴㌸昲て㌸愰㘱㐶㜶㠲㌶ㅥ㐱㡦㈸挵㝦㌸戴〹㉤㜵ㄲ㡣㠲散㝢愸㥡㤱㥤〲慤㈰ぢㅢ㤱㘵ㅢ㤱㜱戱㔱㤲昸ㄹㄲ挸㑥㐳㥦㕢攴㜴摤㌸㐳㌷捥㜴ㅡ敡㙣㌴〴㔹挸㐱㈶〱㝥㠵戴㝥㠳〸㐷戸㌰㈸㍡搳搱㜸慥㌶捥挱㌴昲昴㘶㉢㈳㑢㈳㍢ㅦ㐶㐱㤶〵㔵㌳戲ぢ愱ㄵ㘴扦晣㘲晡愴晥〹摡敢㤰㑡昲㜷㄰㉥〷㑡ㄲ晣㕦㍤㠰散㈲昴戹㐵㉥搶㡤㑢㜴㘳㠵搳㔰㉢搱㄰㘴㍦㈰攴㕡㠴㤴昳㉣㠷改戵㠶〸㐷戸㜴ㄷ㠸散ち㙤㘴昵戹㍣〷摡㙡捦愱㑤攸慡慢㘰ㄴ㘴ㅤ愱㙡㐶戶ち㕡㐱昶㤹ㄱ搹㈷㐶㘴慢昵㍣扢㈲ㄴ㤰㕤㠳㍥户〸ㄷ攸愴戱㔶㌷戸㈲挷㑤摤㠰㠶㈰晢挸㐱㈶㈸㜶㘳㝡扢㐳㠴㈳㌷挲㈱㄰搹㍡㙤㙣㐴㉣㜹㘶戴戵ㄷ㠷㌶㌱昴捤㌰ち戲㍣愸㥡㤱摤ち慤㈰㝢搳㠸散㜵㈳戲㝦敡㜹扡㈳ㄴ㤰摤㠶㍥户〸㤷搰愴㜱㠷㙥㜰捤㡣㥢扡ㅢつ㐱昶慡㠳㑣昶㔹て愶搷ㄳ㈲ㅣ戹〷づ㠱挸敥搵㐶摥㑥㉦㑦㥦戶晡㜲㘸ㄳ㐳摦て愳㈰㉢㠴慡ㄹ搹㠳搰ち戲㈷㡤挸㥥㌰㈲㝢㐸捦㌳㄰愱㠰散㕦攸㜳㡢㍣慣ㅢ㡦攸挶〶愷愱ㅥ㐳㐳㤰㍤收㈰ㄳㄴ〷㌰扤〳㈱挲ㄱ㉥㔰〵㈲㝢㐲ㅢ㑦挴㌴昲愴㙡㙢〴㠷㌶愱慢㥥㠴㔱㤰㤵㐰搵㡣散㘹㘸〵搹扤㐶㘴㜷ㅢ㤱㍤㠳㐱㤲挴ㄸ㠴〲戲㘷搱攷ㄶ攱㌲㤴㌴㥥搷㡤ㄷ㥣㠶㝡ㄹつ㐱㜶愷㠳㑣昶搹㌸愶㔷ちㄱ㡥㜰〹㈹㄰搹慢摡㜸〶挲换㌳慦慤㌲づ㙤㐲㔷扤づ愳㈰㥢ち㔵㌳戲㌷愱ㄵ㘴㌷ㄸ㤱㕤㘷㐴昶㤶㥥攷㄰㠴〲戲户搱攷ㄶ攱㐲㤱㌴晥㑦㌷摥㜵ㅡ敡〳㌴〴搹㕡㌷戲㤹㑣㙦ㄶ㐴㌸搲〴㠷㐰㘴晦搶㐶摥搹㉥㑦捦戶㉡㌸戴〹㕤昵ㄱ㡣㠲㉣〶㔵㌳戲㑦愰ㄵ㘴㤷ㅡ㤱㕤㘲㐴昶愹㥥愷ㅡ愱㠰散㌳昴戹㐵㍥搷㡤㉦㜴攳㑢愷愱㌶愳㈱挸㉥㜲㤰〹㡡昹㑣慦〶㈲ㅣ昹〶づ㠱挸扥搵㐶摥戲㉥㑦摡戶敡㌹戴〹㕤昵ㅤ㡣㠲慣ㄱ慡㘶㘴㍦㐰㉢挸捥㌰㈲㍢捤㠸散㐷㍤捦ㄲ㠴〲戲㥦搰攷ㄶ昹㔹㌷㝥搱㡤㕦㥤㠶晡〳つ㐱㜶㡡㠳㑣㡥挶愵㑣敦㘸㠸㜰㘴ぢㅣ〲㤱搱㈲挶㉢㌱㡤㜵ㄵ挵㠹ㅣ摡㠴㤶㤲㠵ㄱ慡㑥㠶慡ㄹㄹㄷ㐶〴搹㔱㐶㘴㡢㡤挸戲昴㍣愷㈳ㄴ㤰㜱㈹㠴㕢㠴换㈱搲攰摡㠷㌴㉣愷愱㕡愳㈱挸ㄶ扡㤱㥤挹昴㤶㐱㠴㈳㕣捡愰戳昱㙦㙡㉥㜱㠸㜱㉤㍤㜸㠳戸㜵〱㠷ち㌲㔹扡愰㙡㌹㔴捤挸戸㜴㈱挸收ㄹ㤱捤㌵㈲㙢慦攷㔹㠱㔰㐰挶挵ち㙥㤱㡥扡挱搵〹搱㜰㠵㠲㥢攲㑡㠳㈰慢㜲㤰搱㘰㕤挶昴㔶㐲㠴㈳扢㐱㈱㍡搳㜷㤰摤戵㤱㜷㡦换㤳挲慤搵ㅣ㉡挸㘴㜱㠱晡㌵㔰㌵㈳敢㠲㈱㠲散㔰㈳戲ㄹ㐶㘴㕣㘲㤰㈴慥㐷㈸㈰攳㜲〲户挸㕥扡挱昵〳搱攴㌹つ挵戵〰㐱㌶捤㡤散㐶愶户づ㈲ㅣ改づ〷㍡ㅢ昷ㄹ㤷〹挴㜸〷㍤搶㔳摣捥愱㠲慣㈷㉣〴㘴慤㠷慡ㄹㄹ㉦晦ぢ戲戱㐶㘴愳㡤挸戸〸㈰昳摣㠳㔰㐰挶ぢ晥摣㈲扣攸㉦つ㕥攱㤷㐶㕦愷愱㜸戵㕥㤰㡤㜴㤰挹㜹㜶ㅦ搳扢ㅦ㈲ㅣ攱〵㝢㍡ㅢ㤱昱㐲扥ㄸ㜹扦户㍣㥦摣摡挰愱㠲㑣㉥搰㔳扦ㄱ慡㘶㘴〷挲㕦㤰つ㌲㈲ㅢ㘰㐴㌶㔸捦戳〹愱㠰㡣㤷攴戹㐵㜸㔹㕥ㅡ㐳㜵㠳搷攱戹㈹㕥㑦ㄷ㘴㐵づ㌲ㅡ慣愷㤸摥搳㄰攱㐸〹ㄴ愲㌳ㅤ㡤扣搴㉥挶㐷㌸㙡〳挵㑢ㅣ㉡挸攴ㄲ㍡㔵慦㐰搵㡣㡣㤷搰〵搹㝥㐶㘴摤㡣挸挶改㜹摥㐰㈸㈰㉢攵愴搸㈲扣㜰㉥つ㕥㈵㤷〶慦㤴㜳㔳扣攲㉤挸昶㜱㈳㝢㡢改扤つㄱ㡥㤴挱㠱捥挶㝤挶㡢攱㘲摣㐴㡦㈷㈹㥡㌸㤴挸㈲㔳戵昱㐳㐹㈷敢㄰昴て昰㕣㝢㌵摦㥤搹挳晢㤰散ㄲ㍣昴㥡㉢挶㘹ㄹ戸㉤捤扥㤹㉢㌳㝤搰㕦㡢挵慢扢扣㤷㤳㍦㔹㥤㠰㝡㍢攲㜰㝦㙤扤㠲捥㠸㝢攲挷晡ㄸ㠰摢捥〴㕣晣挶扤㘰㐹摢收㈱㑥㜷愸晤㍢摢昹ㅤㄹ摡㜶㤶㜷挴㤵摦摣㜰㐰摥攵户㙣㜱㝥ㅦ户昸慢扢㙥㕢㌲㙡昳㤰㘱㘷㥣㜷晢慣㉢搷つ㔱ㄵㄸ㤱㠷㌸搶晢ㄴㅦ㔰挸㐱搵ㄱ戰摥挴敤㘵扥㈷捦㜶㜰っ摥㈷捦㐶㘲㠸㠴ㄷ㙡㌹㘴㘷愹㙡㜴戸挳㔴㍢㡣㈰㑢〲散㙢〲㥢て昵戶〱慢昱㡥㐸〹慣ㅥ㈳㑣挰摡㌸昹晢㠰戵㜶っ摥㈷捡㐶ㅡㄱ〹慦㌴敢㝢ㅢ搸ㄲ㜴〴㔸搸つ散㐷〲㕢ち搳戶〱㍢摡㍢㈲㈵戰ㄳ㌱挲〴㉣㉢〸㔸愶㘳昰㍥㈹㌶㜲㌲㈲攱㠵摢㈷㙤㘰愷愳㈳挰搲摤挰戶㄰搸㤹㌰㙤ㅢ戰㘵摥ㄱ㈹㠱昱愲慥〹搸敦㍦〷ㅣ㡡扦㌹〶敦ㄳ㘰㈳换ㄱ〹㉦晣㙦㥤㌸㜵摡㘴愸ㄵ攸〸戰㕦㌰愲昹㔰㙣〵㘳摢换㘰攲昹㤵攲ㅣ敢㌰ㄴ㍥搸㜶ㄹ㉡扦搲扡づ㙤扢㔲㡦㍣㑣攵㥥㍦㉣敢扤攳扣〰搳收攵㕥戹㘳昵收㈱㘳慦敥㜸㐳摥㜹㜷つ㔹搰㜳昵㥤㡦扦㜶搲扦搴㙡㡣㌴〱晤㍥〸攸㜷㡥挱晢愴搷挸ㅡ㐴挲ぢ昷㐰摡㐰慦㐷㐷㠰㝥敢〶摡㤶㐰㙦㠴㘹摢昶攰㍡敦〸㉦㐰摦㥢挹敤ㄸ㘱〲昶㘵㄰戰㉦ㅣ㠳昷〹慥㤱昵㠸㠴ㄷ㉡㔲㙣㘰昷愰㈳挰㍥㜳〳摢㤹挰敥㠳〹扦晦挲ㅥ扣㕦㡦摣收㍤戸〱㈳㑤㐰㍦っ〲晡㙦挷攰㝤㔲㙢㘴㈳㈲攱㠵愷慦搹㐰㌷愱㈳㐰㍦㜰〳摤㤳㐰㥦㠲㘹摢昶攰搳摥ㄱ㈹昷攰㑢ㄸ㘱〲昶㑥㄰戰户ㅤ㠳昷〹慣㤱㔷㄰〹㉦㤴扥搸挰摥㐰㐷㠰扤改〶戶㉦㠱扤〵搳戶〱㝢摢㍢㈲㈵戰㈶㡣㌰〱㝢㈵〸搸换㡥挱晢㘴搵挸㠷㠸㠴ㄷ㙥挹戴㠱㝤㡡㡥〰㝢搱つ慣ㄷ㠱㝤づ搳戶〱晢挲㍢㈲㈵戰晦㘰㠴〹搸㌳㐱挰㥥㜶っ摥㈷愶㐶扥㐷㈴扣㜰㜳愶つ散㘷㜴〴搸㤳㙥㘰晤〹散㔷㤸昰晢㉦㥣㜳扦改㤱摢㝣捥㘵㠰㐹ㄳ搰㡤㐱㐰ㅦ㜵っ摥㈷愳㐶戲㄰㐹㠰づ戶㠱㕡攸ぢ搰㐷摣㐰㠷㄰㘸づ㑣㜸愵〲敡晡ち搶摡㍢㈲攵ㅥ㙣㡦ㄱ㜹攴摤昳ㄵ散㠱㈰㘰昷㍢㠶㡤㥥㈷㥥㐶㍡㈲㤲〰㉢戱㠱敤㡡扥〰扢搷つ㙣ㄴ㠱敤〶ㄳ㝥愷〲㘶昸摣摢㕤㡦摣收㍤戸ㄷ㐶收ㄹ㠰慥て〲㝡㠷㘳昰㍥搹㌴㤲㠷㐸〲㜴扣つ戴㍢晡〲昴㌶㌷搰㠹〴摡〳㈶扣㔲〱㜵敤挱㥥摥ㄱ㈹昷㘰㕦㡣挸㌳〰扢㈹〸搸㍡挷攰㝤㘲㘹愴㄰㤱〴搸㔴ㅢ搸㐰昴〵搸つ㙥㘰搳〹散〰㤸昰㍢ㄵ㌰挳ㅥ㍣㔰㡦摣收㍤㌸〲㈳昳っ㐰搷〴〱扤挶㌱㜸㥦㑣ㅡ㈹㐱㈴〱㝡㤸つ㜴っ晡〲㜴㤵ㅢ㘸㌹㠱㡥㠳〹慦㔴㐰㕤㝢戰搴㍢㈲攵ㅥ㉣挳㠸㍣〳戰换㠳㠰慤㜴っ摥㈷㡥㐶愶㈲㤲〰㡢搹挰づ㐱㕦㠰㕤敡〶㌶㠷挰㘶挲㠴搷㌶〰㥢攵ㅤ㤱ㄲ㔸〵㐶攴ㄹ㠰㉤て〲㜶愱㘳昰㍥㐹㌴ㄲ㐳㈴〱㔶㙢〳慢㐶㕦㠰㥤敦〶ㄶ㈷戰昹㌰攱㜷㉡㘰㠶㐳戳㐶㡦摣收㐳戳ㅥ㈳昳っ㐰捦ち〲扡捣㌱㜸㥦ㄸㅡ㘹㐴㈴〱摡㘸〳㕤㠲扥〰㍤挳つ㜴ㄱ㠱㉥㠵〹慦㔴㐰㕤㠷收搱摥ㄱ㈹昷攰㠹ㄸ㤱㘷〰㜶㜲㄰戰㤳ㅣ㠳昷㐹愰㤱㤳ㄱ㐹㠰ㅤ㘳〳㍢ㅤ㝤〱㜶㠲ㅢ搸㜱〴㜶㈶㑣㜸㙤〳戰㘵摥ㄱ㈹㠱㕤㠰ㄱ㜹〶㘰挷〴〱㍢摡㌱㜸㥦昰ㄹ㔹㡥㐸〲散㘴ㅢ搸ち昴〵搸㔱㙥㘰愷ㄲ搸㘵㌰攱㜷㉡㘰㠶㐳㜳愵ㅥ戹捤㠷收㙡㡣捣㌳〰㙤っ〲摡攰ㄸ扣㑦昲㡣慣㐱㈴〱㝡㤶つ昴㝡昴〵㘸挲つ昴ㅣ〲扤ㄱ愶扦〶㜴㥤ㅥ戹捤㐰㙦挷挸㍣〳搰摡㈰愰㌵㡥挱晢挴捥挸㝡㐴ㄲ愰换㙤愰昷愰㉦㐰攷戹㠱㕥㑣愰昷挱㠴㔷慡㍤敡㍡〷敦昷㡥㐸㜹愸㙥挰㠸㍣〳戰㔸㄰戰㑡挷攰㝤ㄲ㘷㘴㈳㈲〹戰换㙤㘰㥢搰ㄷ㘰戳摤挰慥㈴戰愷㘰挲敦㔴挰っ㠷敡搳㝡攴㌶敦挱㤷㌰㌲捦〰昴戰㈰愰戳ㅣ㠳昷㠹㥢㤱㔷㄰㐹㠰慥戱㠱扥㠱扥〰㍤搴つ昴㕡〲㝤ぢ愶扦〶昴㙤㍤㜲㥢㠱㌶㘱㘴㥥〱攸搴㈰愰㔳ㅣ㠳敦挹㥡ㅦ㈲㔲慡㈷㙢扡晥㔷捡戶㤸㌴慢㡡戵戶㌹㔵戶㥡㤷㤳㔱戰㕤㕤㔳㈳戵捥慤昱ㄸ扣〴晥㕦挸㔲㍣敦ㄱて扦㉢慢㜶晥慦戱㌱㜸づ㈴㥦㉡愶ㅦ戴㘶㐹㡦㠳㐳㔵ㄳㄳ㜸昲㕡慢慡㌱昵㜸㑥㘷㘵㌶晥㕦扢㠶㠶㔸愲敥㝦攱ㄹ㜹愸㍥攷㉤挵搸散愷攳ㄹぢ扦㔹搱摤挲攳ぢ户昲愱晦扢挷㜴㍥㍤敦慦㍤戲㌳㜴ㄳづ戵慤捦㥢慡㜴㍤ㄱ㌲㔳㑤挶㑥戶敢㠴㡥㑦摢㈲㔹愷愵攳㝦〷挱〸戹㌴㉥慢㉢㄰㘱敢㥦㔴昱戶〹ㄱ㘹㔹扣㕥敦㠵挶㐲㝣摥愶㤹收昹㉦ㅢ㜳㜲㠸㔷㙦㡡㤷换㜹っ㔹㑣㉣㔳㤵ㅡ㔳㔸敦㑦攱慥攴ㄴㄴ慦慣㌳つ扤愹敦㤳〳㡦㌴〶扥捦ㅦ昸〱㑦㘰㕥搹㑥ち捣换挵捣㌸昴㄰㍣㠳愸ㅣ㙡㥣敥㘱晦㜴ㅢ㍣搳昱㝡㜳搲㜴㔹㜰㤰改㌶愲攱㝡愸㔰昲慥ㅢ㘴㥣敦㜱晦㝣㥢㍣昳戵㐲㍦㘹扥㌶㔰戸㜶㐸㍦㘳攰㘷晣㠱㥦昳〴㙥敢つ摣搱〹ㅣ㝡〱㡤㐰㈰昹挶昹㕥㘲㜰㉥捦㙣㍤〶㕦愱㙡敢㌱愸㜶㐶㍦〹挸ㅥ㔰戸㠰㜴㌳〶㝥挳ㅦ昸㉤㑦攰㍤扤㠱昳㤲〳㜷㌵〶㝥搷ㅦ昸㝤㑦攰㝤扤㠱昷㑦づ扣扢㌱昰㠷晥挰ㅦ㝢〲昷昲〶㉥搴㠱㜹っ㘵慡㥤㡣㠱㍦㘷㤴㘴㡥扦愴捡挵㜱㝦昴㤳㌸ㅥっ㠵㡢攳㠸㌱昰㌷晥挰晦昱〴ㅥ攲つ㕣愲〳摢ㄹ㠷㡤㠱㝦昴〷晥搹ㄳ㜸㤴㌷昰㜸ㅤ昸㈶㌴㌲㔵愶㌱昰敦㡣㤲㑣挵ㄶ慡㕣㔴㑣㐴㍦㠹㡡愹㔰〸ㄵ㜶挶㝦晣㘴㝡㉦捤挰戳㈸㍤㠱戳愸㜲〵㥥敥つ㝣㤸づ㙣㘷晣㤳㌱戰攵て㥣攳〹㕣敥つㅣ㑢づ晣慤㌱㜰㕢㝦攰ㅤ㍤㠱攷㜸〳搷敡挰㌶ㄵ㕦ㄸ〳㜷昴〷摥搹ㄳ㌸敥つ摣愸〳摢㔴㝣㘴っ扣㥢㍦昰ㅥ㥥挰㡢扣㠱㡦㐹づ晣㥥㌱㜰慥㍦昰㕥㥥挰挷㜹〳㥦慣〳摢㔴扣㘹っ扣慦㍦㜰㜷㑦攰㔳扤㠱捦㑡づ晣戲㌱昰晥晥挰扤㍣㠱捦昱〶㕥慥〳摢ㅣ㍦㙢っ摣搷ㅦ戸搰ㄳ昸㘲㙦攰换㜵㘰㥢㡡㈷㡣㠱〷晡〳ㅦ攰〹㝣愵㌷昰㥡攴挰㡦ㄸ〳て昱〷ㅥ收〹㝣慤㈷㜰搶㉤㔰晣改㉦㘶㉣㘵㘸㡦慦戰晣敦捣昱㝣㙤㍥愵戹㐷つ扥㕥晤㠹㠷㘲㡦㐰㈲㡡摦愹ㄸ挳㉡㘶捦昹愴㔳敢愱㘵ㅡ㔶〹戵㜷㘹㥦㤱㙥ㅦ㝥㠹ㄱ㥦㔱搴㍥愰㝤㐶扢㝤昸捤㐳㝣挶㔰换㉦ㅤ㌲搷㔸户捦攳摡㘷ㅣ戵晣愲㈰㍥愵㙥㥦㘷戴捦㜸㙡㥦搳㍥ㄳ摣㍥晣戰㤶戹㈶㔲晢㡡昶㤹攴昶攱攷慥昸ㅣ㑣㉤㍦㜲㘵慥挹㙥㥦㜷戵㑦ㄹ戵晣昴ㄴ㥦㈹㙥㥦て戵捦㔴㙡㍦搶㍥搳摣㍥晣㘰㤳戹愶㔳晢愵昶㤹攱昶攱㘷㤴昸ㅣ㐲㉤㍦㥥㘴慥㐳摤㍥㍦㙡㥦㤹搴昲㤳㐶㝣㘶戹㝤㝥搷㍥㠷㔱扢㐵晢ㅣ敥昶攱㠷㠰捣㔵㑥㉤摦晦㈵捥ㄱ㙥ㅦ扥㥦㡢㑦㤴㕡扥㤵㡢捦㙣户て摦㥡挵愷㠲㕡扥㉢㡢㑦愵摢㠷敦戲攲ㄳ愳㤶㙦戰攲㔳攵昶攱ㅢ愶昸捣愱㤶敦㤵攲㌳搷敤挳昷㍥昱愹愶㤶㙦㝢攲㌳捦敤挳户㌱昱㤹㑦㉤摦挱挴愷挶敤挳㜷㈴昱愹愵㤶㙦㐶攲㔳攷昶攱㥢㡢昸挴愹攵晢㡡昸㉣㜰晢昰㝤㐲㝣㡥愴㤶㙦ㄱ攲㤳㜰晢昰㤴ㄷ㥦㝡㙡㜹戶㡢㑦㠳摢㐷㑥㍤㥥㜵㡤搰敡㉤挲㔳㔰晥㝡㕦㠸〶㉡㈸攴攴昳㜹昱㈴ㄴ慦挵戶㤷㥣㝥㍥㉦㥥㠶攲㜵㤴敤㈵㈷愰捦㡢㈷愲㜸ㅤ㙤㝢挹㈹攸昳攲愹㈸㕥挷摡㕥㜲ㄲ晡扣㜸㌲㡡搷昱戶㤷㥣㠶㍥㉦㥥㡥攲㜵㠲敤㈵㈷愲捦㡢㈷愴㜸㥤㘴㝢挹愹攸昳攲㈹㈹㕥愷搸㕥㜲㌲晡扣㜸㔲㡡搷㘹戶㤷㥣㡥㍥㉦㥥㤶攲㜵㠶敤㈵㈷愴捦㡢㈷愶㜸㉤戳扤攴㤴昴㜹昱搴ㄴ慦戳㙤㉦㌹㈹㝤㕥㍣㌹挵敢㕣摢㑢㑥㑢㥦ㄷ㑦㑦昱㍡摦昶㤲ㄳ搳攷挵ㄳ㔴扣㉥戴扤攴搴昴㜹昱ㄴㄵ慦㡢㙣㉦㌹㌹㝤㕥㍣㐹挵敢ㄲ摢㑢㑥㑦㥦ㄷ㑦㔳昱扡搴昶㤲ㄳ搴攷挵ㄳ㔵扣㔶摡㕥㜲㡡晡扣㜸慡㡡搷ㄵ戶㤷㥣愴㍥㉦㥥慣攲㜵㤵敤㈵愷愹捦㡢愷慢㜸慤戲扤攴㐴昵㜹昱㠴ㄵ慦㙢㙣㉦㌹㔵㝤㕥㍣㘵挵㙢慤㜸㐵昴挹慡㜸㝥捡㘵戵㐳昰愱捦搲愶攱ㄸ㥢㡤愷㡣昳㤴ㄴ挳っ㡦㠱㘷愱ㄸ愶㝢っ㍣昱挴㌰捤㘳攰戹㈶㠶愹ㅥ〳㑦㉦㌱㑣昱ㄸ㜸㐶㠹愱捣㘳攰㐹㈴㠶挹ㅥ〳捦ㅢ㌱ㅣ散㌱昰㔴ㄱ挳㈴㡦㠱㘷㠷ㄸ㈶㝡っ㍣㈱挴㌰挱㘳攰㌹㈰㠶昱ㅥ〳て㝢㌱㤴㝡っ㍣搲挵㌰捥㘳攰挱㉤㠶戱ㅥ〳㡦㘷㌱㡣昱ㄸ㜸〸㡢㘱戴挷挰愳㔶っ愳㍣〶ㅥ愸㘲ㄸ改㌱昰搸ㄴ㐳㠹挷挰挳㔱っ挵ㅥ〳㡦㐰㌱㡣昰ㄸ㜸搰㠹㘱戸挷挰攳㑣っ挳㤲つ㌹晦て㈰挲㔲㡦</t>
  </si>
  <si>
    <t>% in Citicorp</t>
  </si>
  <si>
    <t>Portfolio Mean</t>
  </si>
  <si>
    <t>Portfolio cv</t>
  </si>
  <si>
    <t>㜸〱捤㔹㝤㙣ㅣ挵ㄵ扦㔹摦㥤㙦捦㜶㝣㈴〴㐲愰㘰㔱㕡〲づ㐷㥣㄰ㄲ〲㘹攲㍢挷戱㐳ㄲ㍢戱㤳㐰㠱㕥搶㜷扢昱挶㜷户捥敥㍡戱㈱愲戴戴㐵㠰摡搲㈰〴㐸愸㠵愰慡〵戵ㄲ㤴て㠵㌶㈰㔱㈱愵㑤㔱愵㔶㐸ㄵ㝦戵愲ㅦ㔴敡㠷愸㄰㠸慡戴改敦昷㜶敦㝣㍥㥦㐹〸㐱捡㠶㝢㥥㤹㌷昳收捤晢㥥㈱愲㈲㤱挸〹㝣晣换㉦捡挶㐵㐳㔳㥥㙦㤶搲㔹愷㔸㌴昳扥敤㤴扤㜴户敢ㅡ㔳㥢㙤捦㙦挲㠴㜸捥〶摥㡢攵㍣晢㜶㌳㤱摢㙦扡ㅥ㈶挵㈲㤱㐴㐲搷㠰慦晣㔲㤵㠶捥㔵㝡ㄴ愰ㄵ戳㈲挳搹捣挰挸㕥㤰ㅥ昲ㅤ搷㕣摡戱㌳㈰戰戶慢㉢摤㤵㕥戱㙡搹敡昴戲愵ㅤ搹㠹愲㍦攱㥡㙢换收㠴敦ㅡ挵愵ㅤ㠳ㄳ㈳㐵㍢㝦愳㌹㌵散㡣㤹攵戵收挸戲ㄵ㈳挶㌵慢扢慥㔹戹搲扡敥扡搵慤㜱㔰ㅥ捣㘶晡捣攲㌸攸㥤㈹慡捤愰扡㌵㥢ㄹ㜴㑤敢㑣搱㡣㔱ㅡ㔷昵㤸㜹㥢㘲㌳㑤搷㉥敦㐹㘷㌳昸慦㐶㉡攸慤㑡てっつ㐰戸㐵㘳㡡㔲搳㑢〳昹㤱㥤㐶㜱挲㡣㤷㠴㥤㐴㘹愷攱㙥㌵㑡㘶㕢㘹㠷㘷㙥㌷捡㝢㑣昶㘲愵㡤ㄳ㜶㈱ち㔵㌶㕤搱㘸㤳㔰㐰改㠱㙣㈶㍢㙡戸㝥㐰ㄲㅢ㜴㌶㥡㉤㍢愵㐳㌶㘴扥㡣㔰㉣慡㈵㌴ㄴ敥㈷ㅣ㈶挸愶づ㄰㑦〲戴㠷慢㍡㘴㔹㐷㤷㡡扥〷㔳慢㕤搴㠲㔹㕡捥搰㜲㈳㕡㉥慦攵ち㕡捥搴㜲㤶㤶摢愳攵㐶戵㥣慤攵昶㙡戹㌱捣愹㝣㠹收㘶㉤晣㡥晣敥㠱㕤㕤㙢愲㥢㕦㕥摣搳户㘴晤昳て㈸㕡㤷㤸㔹㉢ㅡ㝡ㅢ㐰㝣ㅥ㐰ㅤㄳ换㤵晡ㄷ㤸㈰㈳晦昰㡥㘷晡攲㙦昴扣戰㜰搱㍦昷挴㉦昸㙢㙢ち搳户㐲㉡改慤愶㝦㠶捣㈷㐶㠹㥣扡ㄶ挸㝡慣ㄴ㈸戱挷昴昲㍡㌵摣㕦㉥㤸㤳㜱戴愰昹搶㔲搶㈹晢收愴摦㘳昸㐶㜳㘹搰㜰捤戲慦㘳㔲愷慣ち㕡㕣搹㈶㘳㤵搵挹戰〷ち㈹㘹搶㔰㘹㤱㠱㠰㤲㠲晢㌷㐵〳㤸㠸㌷㡡〳㝤㠶㌷敡ㅢ㈳㐵昳戲㍡㘳愱摣㘰㥦㍢㝣扢攸愵㐱㜲愳敢㑣㡣㔳愲㘷㡡づ摤㕢愷㔹挵攷〳㐸搴攲摦㐸攴㥤㜵晡〲晣㐹ち㔲㈷ㄲ捡㍤㐱捣㌴慥昵㝣㜴戶㠵收摡攳ㅡ〷攰㜲搳㉡㕥㥥㕥挶㝦㈷㡦㌹〸㌹搶㑡㙢㤵搵搵㔵㔸戹捣㔸㘱挴㘸敢ㅦ挷㙤㈸㤰㔶㙢㤷㕤㉥㌸〷挴㡦㉥捡ㄸ㥥㌹敤㔶㥤㈱㉥攳㑣㤴ぢ摥㠵㡤㤱㐳扥攱㥢㡢敢㜱搳㐴㘶㉤ㅢ㐲㠸㌱㍤搹敦攲晡㘵㘲㔶摤㤳㜶㠰晥㑣ㅤㅡ㠱挶ㄹ㤹ㅢ摢敢㥡晢慡搸㔹ㅣ㜵㈳㜷散㌷㠹㥦㜵捡〰ㄵ昰㠵昰攰㜸㘶㔹搸敢㉣つ摡昹㌱搳ㅤ㌲㤹㜹捣㠲ㅣ㜵㈱㔱㈶㉣㍤㙦㝡㥤〳㘵ㅣㄴ㤱慥㜰㘹敤愸戵㘱搲㌷攱㈷〵昰㡢攸敦㑦つ搳㐶捦㥢㌱㈵搸ㄳ㠸ぢ㘶っ昷㍡昹〹㡦晥攰㍡挵㤹㤸敥挲㝥〳㝢ㄶ戶㌸〵㌳ㅡ㡤㐴昹㐵㄰㔵㥢攰㈰㑢敢捣㕦挲㌷改㝡㤵㔸㔹愳㘴〶换㐵㌳㡤㉦扤ㅤ攷挳㌹㡡㈶㉤㔳慢昷愶ㅡ㜲搳㝡㈵㤹㠶戱㈴搸户收㔴㑣搴㥣扤㘴㙥㉥㠵㙣㔵㜷㥦敥㘴㑤㕢㄰㥥㝥挳㝥挴慢㍥愳㕣㈸㥡㙥愳昰㔲㉤㌳ㄴ㌹搲ㄷ〱挴摥㠶㌷捦㈹㍤㐶㝤㌵愹愶㘲〷散㠲㍦ㅡㅦ㌵敤㍤愳㍥挶㔰㡡㈴ㄲㄴ敤㔲晣搶攰㜷ㄴ戵挸敦㔹摤攸㡢〹㉥㈴戸〸㈰㤹㡣㐸捣㠸㈷昵㡢搱㡤㕦〲搰扣搱㉣㥢愸㌹㤲㑡㌱㈲㑢㔶㘳㉥㤹ㅤ㕣㉥挵㘸㔲晦〸㥣㘲㈲㘲㤴搰㍦て愰摥挴㔹㜸㥥㈷晥㜳攲挴㌱っ扣〶慥晥㈸㕣㉤攱㥣㉢〸慥〴愸攱㡡〷㠸㕦〵㌰捤㔵㤴昱慥㤱昸慡搱㤹搲㑢㙥㜶㡣㐲慦㤱㐷㡤搵ㅣ㔶㔸㠹慣㔳ㅡ㐷捥㜰㔳㥣㤹㠵㕤挳㕦昶摢〵搳㑤㜰㘰〸攵㕣ㄴ〵㤶ㄷ㤷愸攰㈱ㄹ㌴㐵㘲戱㤶㐴愳扤晡㉢戴㉥ぢ㜵㕢㕢㉥昶捦愲晦昷㙤慢搷戱ㅣ㑣㈶㈵㐹愷搱搴慦〶㠸㔱挷ㅦ换㥢㈸敤戸戵愳㙣晢㕥㡢搵㍤攱㍢扤戶摦攳昹慤ㄶ〰㥡攲っ㡢挵扣㙢㕣戰搳摡㘹㥢〷㠶愷挶捤㑢㘶愳㔰㍤㘵㈷㍣摦㤱ㅣ㝡昱㙣㝣㡦戳搵昱㝢㙣㙦ㅣ㤵搸㘵つ搰〱㘶搷愸㔹㐶扣㜲ㄱ戶㑥㌶挹ㄹㅦ㌷ぢつ㜸ㅣ㜲㈶摣扣搹摦㜳㌶㐴㍣ㄵ愱㙦挱㘶㈵摥愹捦捤ㅤ㑡㙡攴㑥扢搳ㄴ扥搳㜴㜸㐹敤㝡㤷㙣㡣慤㤳㐹㝤㌹摡昰㠶ㄸ扤昶㤴愲㈴㔳㙣扢㔵㔵改戰敤ㄷ捤ㄶ㑢戴㈶敤㠴〵㈵㈱挷ㄴ㥡慤攱㔱搷㌴㝢摡慣㡤慥㕤㈸摡㘵㤳收㜱㙥㌰㜵戳戹〷昹㘴搰昱㙣摥㝦摡慣㘱搷㈸㝢㜴㥤㜲㝥㙡晥㡣㥥戸㑡捣捡搸㘵㤸㘳㘰㐶㙣户㕢㐳愳捥〱昸挴㐴愹扣搱ㄸ昷捥〶㤵㈲㜹㔵扥㐰愹㥡搲㌴㤵搰ㄲ愷愹慥愰ㅥ愳㠹㈸慡㐹㈳㠰戲愸㉥挶搷㔳捦㔵攴慢㔵㉥㌵㘱㥡㙦㙡ㄴ㜱慡挹㐱㜲挳㌵㕣戳ㄲ㘰搳挶ㅤ晤搳戵摣㈷扡㐳挶㤸ㄱ㑥㌹㘹㉥挴攴㜹㠱戹㌰㤱搲㝡㜴搱㍡㝢昵㈶㤸戴㘴づ慤㜱摥㜴戳ㄷ㜵㐷慢戵搹ㄸ㌱㡢扤㡥㕢㌲晣㜹㐱㠷捥㔶㌲㡡㕥㠸㐳愸㉤ㄹ㌴㉦摥搷㠶昲㐶搱㑣㐸攴摢㘲㤷㜵ぢ㐰㙣㌰ㅣ㌲㈶㌱㘴㑣捡㔰慢戵㥤㠵㘴㄰捤㐱换搹㘳戸戶㍦㕡戲昳〹㜶㔸散㥤ㄵ㜶〹ㄳち㠲つ㈴㡡㑦㡣ㄳ㘱愴愳㉥收〴㤷ぢ愸㍢㡤挸㑥搱㔱晤戰㕥㑤挵昱㑦㥤㘶㤵ㄱ㔱㑡ㄲ扢扥ち搴㘲捣㔱㠸㕦㠰昸摥愹㍣㡣扣昳㘵㡣㠸㘵㉢㔶〹㐴敢慢挳〶㍢㡡㠵〰戳㜲㕤㥡扢づ㐳㍡换て挵昴捦㔴㈷㕢㐵昴ㅢ搰攴挷㄰户ㄶ㝦攱㌳㡡㈵〰挳㕣㐴ちち攰㘶戹㤵㘲㠱㈰愵换㍡㌴ㄴ㉢〵㕡㙣昵〴摤㘸㥦晣〴慣㈸攴〴㤹戰挱㑥㡡ㄹ㤹㠷㡦㘷〱收㘵㌳戹㥡㝡㌲摥㠳戱㜳㌰ㄶ㍣㔰昴ㄷ㔰挵搹晥㔴㡡〹㥣㙢攴捥慦昷愲ㄵ㘳散㍥昵㕣㤱慡㐹攰昴ㅦ敦ㅣ㙢摢㠴㔱〴敤〱ぢ戹㥣㐳㘷㠳㠱㐶愳㘲㤲㤷搷搹㈳敦扣㐳㜶改㐶搳㉤㥢挵㌴搲愰ㅣ攱㤶摢㤸㠲敡㘵㌰㜳㙥㜸㌶㡦㌳㑦㉦㔵㈶㘳㉦愱㡥㍣戵㕤愸摦收晤㝣㍦挸攵㈲〹敥挹ㅡ㉣愹昷ㄱ挲昰ㄸ户挵㈰晡搱愸㝣㡡〱㔶㐶㌷愱㐱㉤㌳散挶攸㈴㈷昵㑢㍡㜳搲愲㠷づ昹㔳㐵㐴㐵㌶昹慣ㄱ戴㔸㘷〶㘸攴㐷挷挵㑢㔵戴扥挰慦慥㘵つ摦㜲㙥摤攵㐹㤶ㄱ挳〰㄰㝢愱挱〵愱扡㝥收搹戹㠶㕦㝣㌳挰戹㕢散扣敢㜸㡥攵㜷っ㈱扢㜷昰㍡㙡㐵㈲换扡㘳捦㠱㘲挳㍤㜹戰㘸㤹㡦㙣㈲捥攴㔸搹㌹㔰ㄶ㙥㘲ㅥ㙦攵㈲慦收㘶㙥挳愷ち昹㍥ぢ㈹愶ㄸ㉣戸㔸摦ち搰搶㤴㘲㘰㄰捦愱户改㜴慦ㄴ挳㠴っ挹㤵㘱㍢㝡㡡㔱㠲づ㤵㔴㍦〶㐷㔴㜸愰戸㘱㡥㐱㜱㡣ㅣ戲攵づ㌴㉡㥦㤲搸㠰㥥扥ㄳ愰愲㌸搵㡤捥㉡晣搴㔳㈰㐳㤱愱ㅤ㠹摦〴㌰愷ㅣ搴て㌰㡤戲㤸㜹㤶っ搶挸㔹扥㠸㐶㕢㔳敢㉤昸〳昳敥㜱㑡㠶㕤㍥㔳㤹㤸挱愴攱换㑡戰㑤昵戱戴ㄲ㡢昸晥搸捡ㄷ搲㘱搴㜴㌴戵㠴㜴㄰㐰摡㑡扢ㅣ㜷㙣挴㜱挶㌸㍣㑦㝡摥愸㘹晡㝣戶㙣㈹〵㈱㡤㙤㠴晤愶愶ㄹ捦㤳愱搹ㄱ挹㐳挶㙦〵㘸敢㉥ㄶ㍢㉡ㄴ扤昸㙤ㅣ挲改㈵㌵㑢愲㡤㝦〹㐳㡢晣〳㑥〷慥ㄴ昹戱㡥㜱挷昵㉤愷㘸㍢改挹愲㌷愹㥥㠰㍣昹晣昸㡤㘷㠷慥摦摤㝥㜵晦㔷㝦晥捡搱㍦ㅦ扦昶㘲昵㜸㠸㤸昵戲㐹㌷ㄵ㉤ㅢ㘸搰〰昸㑢㔵㝣㌵㐵昷ㄴ㜵㡣愰愱攷〱摡戴ㄸ捤散晡扡㜰㔵昳愸㔰ㄳ摢㍢敢㥦㑥㌶攰㈹㘴㡡㘶搳㠴慢㘰㑣㡥ㄴ搵搶㥣ㅥ㉤〶㐴㠶つ〹ㅤ㡦攱㠰㥦㠰づ㐵㌰ㅤ挵㐸㤱㜷㜵摤〴㔰昴ㄶ㕡㡣㑥つ〵㠰㕡㔰㡦捣㈵散㠷㐳㐴晤㈳戰愲㙢㠹戰昷愲㔱ㄵ㜶挵扦㔲㜴㈹ㄱ㌶㥦愵昵㈲㐰㥢愶攸〷ㄴ戸㝡㄰㔴㜹㑡㘱慣㡣㤱ㄴ㔵㈶昳ㅤ㌴昴㜱㠲㝤〰挹ㄸ㤵㜵攵摣㐲つ㉡扤改㜷扢㜶㑣㡦㔹㌴攰ㄶ㉢㜸㌶愳㘸ㄱ㐴敤㘲㔱攲㑦㉢㡡㍥ㄷ㉦㘷㥢㜱㡦㐱搹㠸戴ㄴ收㙡摣㙦昸㔸㕣戹攸敢搲攳攲戸㌵攰攲收摦㙣昵㝢戸㉤ㄵㄲ㜸㑤昶㝤愴戲戳㈱攱㈲㈳㐴㘹㠲㔰〱㕦摢戴㠶挱㤸㔱昶㈳㡡昵㘹㜹㔴㥥挳㌴搶㡡愷㤷㙥攳㉥㌶㙢昷ㅤ摦㈸㜶㐸攸敦搸㌴戸㐵㔳摦㠴戲㈵㐰昶昵㔵㥥㥣戵㠸敥㘳慥㍥〱愰㠲㌳㈰搵敥攷搰晣ち㠸㈸扡㈹㑤㈰㍥〹搰㔶㑢㌷慢愹㝢㉡㔴晦戶晣〲〹搳っ攳晡敤㕣㝤〷〰敡㕤㐰ㄸ㤱㝥㄰戰㠶㙡㡣扥㔰㉦㉡㈶摢㕥昲㔱昷㐴搶搲㐲昹つ㍦晡搳昵晦㕤㜱㕢㜷㡡收㉥㠶㝡㈷ㅡ晡㤷〹敥〲㐸㉡ㅡ扡㜰晡ㄵ㌴㘶㑢攰捥ち慦㌳㈴㜰㌷收敡㕦〳〸㈴愰挰敢搷㌹㔴㈳〱晡㡥搰扤〷㡤㝡〹㑣㔶愸捥㤰挰扤㈴㜱ㅦ㐰㈰〱㔲扤㥦㐳㌵㔴改㜴㤴㐲攵㕣㡡㝥㈷扥改㠱㈴㝤㤳㌹㌵愱挵ㄵ㝤㔱㄰㙥㠸㘰㌲㑤攰搶㐱晦ㄴ挴扥㄰戱づ〳晡〳〰㌱㉡昶㤴㉤㡥㑡㕡〰摦っ晦ㅦ㉡㉦㕢㥤㐵晥ㅦ搴㤳摦㙤扦㠳愵㡡〶㈴㌱㡤挷㡢㍦〸搰搴敢收攵戰㙡っ慣㌱㠹昴扤昸㥢捣戵㜷ㅣ摢㜴昸㝦て㍦昴攴㤳敦扤慡昶㠶㠸攷㑢挷㝦㙢ㅤ扡㉦昳敤摣换㍢㜶㡦扣晢㙦㐵〳㈴㐷晡挳〰㌴〷晥ㄴ㙤㑡慣昵ㄱ昶㘸㕣搵ㅤ㜵敥ㄸ散㔶㤸㙢户㝣㠸㌸昲敥摤搹戶㕤㑦㘷㥥戹户捤㕡㜸昹㕢愳㡡㠶㈹扢㝤ㄷ㡤敡㙥㌴㉤㤱慣㠱㜵戵扡愰戹〹㘲㜷㠸愸攸攲慥ち㈲ㄷ㈲㐴ㄷ㠷㌱慡㘸㘲挲晡㤳散搱搶慡慣挷扦㡦摥戴戰㙥挶摡㠶挲扡㈹㐴㕣晢晥愳㘳㠷摥㝤慡攷㐷㉦摦㥦扦攱搰扡ㅦ㉡摡慡戰晦ㄴㅡ㔵昶㘹㝥戲攳搳㐴搳づ慢㍢敡摣㌱㄰搶昶戹㜶摢ㄶ㈲摥晦搶㕦捥ㅢ摡户㙣挳㝤昷晥㍡昳慣晤捣㐳㡡㌶㉣扢㍤㠳㐶㘵户㜶ㅡ摣㉥づ㑣慡晣敥挲敥摤ㅦ戴㐷㍢ㄶ㐷㙦㕡摦晡攸ㅦ㡥扦㜵攸㡤㕢搷扥晤攱㘳㡦扤昱愷㐳慦㝦㜸㜴㘴敤戱挳㠷㕦摢昴扤搷摦㥡㙦㍤慥扤昸挱收挷て㜶㡤ㅤ摣㘷敤戸㜲攳挱㥢昷㙥敢ㅡ㍣愷戳愹愹戹昹昲〵扦㔸戴㈴㜵搷扥㈳敡搵㌷捦㉦㉢㌱㌲㙣愰㔷㉡〹昲㤰愲㜹㐸ㅣ昸〹㔱捦〱㈰挱㠹㜵戰㕦㤹㡡㜶㈴㐵摤捡搴ㄷ㠸㝡ㄱ愰㑤㙢愷㙥㍥㔵戶㐵摤摣戰㤲㤳㠵㙤㉡㑡㜸㌹㐲搴㑢〰㘰㕢昴㔴㍢ㄵ敤㐸㡡㔲㤶愹㍦㈳敡㈸〰愶昲戴㘲㠱㔹㘸㠹愶㤹㈲昲ㄵ〰㐵ㄹ〸慡㍢㐴㘵㌰㤰㔰ㄱ挵㘳ぢ㘲㝤敤㥡㔷戹㠶挲㄰搴ㄷ敡搶㤰㍤㐱慣慤㕤昳ㅡ搷㤰㘹㐱㕤㕦户㠶㝣ち㘲㑤敤㥡㘳㕣㐳敥〵戵扡㙥つ㌹ㄷ㕢晤㈵愷㤱㈷改ㅤ㘷㡦扢㐹敦㔷散㤱㡥昴㕥㘷㑦愶愳㔱搵㌴愵慢㘴㔹敤㈸慤㔴挹㜲㡥搶㙡㐲〹㤹摡㔱捥㙤昹㍦㥣㘶昱散</t>
  </si>
  <si>
    <t>㜸〱捤㕤〷㝣ㄵ㔵昶捥つ㜹㡦捣愳㡤ち㐸㔳㐹㌴㡡㠲㤱㠰愱㈹搲㐲㙦㑡㈸愲㘸㜸㈴㉦㄰㐸挱ㄴ㡡つ搷戶㡡㔸㔶挵㡡つ〴ㅢ㤶㔵戰愲扢㡡扡ㄶ散攲摡㜶㉤ㄱ摢慡慢敥扡㜶昸㝦摦㤹戹㘱摥捣㥤㍣㤳晦收昷摢昱攵㜰敦㌹攷㥥㝢扥㙦㑡㕥收㥥ㄹ搳㔴㕡㕡摡㉥㙣晣㤷㕢〶ㅢ㍤ち㤷搷搴㈶㉡㜲㐷㔵㤵㤷㈷㡡㙢换慡㉡㙢㜲㐷㔴㔷挷㤷㑦㉡慢愹㙤〵㠷㘸㔱ㄹ散㌵㤱愲㥡戲㤳ㄳ㤹㐵㑢ㄲ搵㌵㜰㡡愴愵㘵㘶㕡改戰㜷㜵㝦㙣摤戱㌸捡捡愰㠰㔷㥡ㄵ愵㘸㑤㤱㐹㘱㔱挴㈸摡㔰戴愵㘸㐷搱㥥愲〳㠵㑤戱〷挵㥥ㄴ㝢㔱㜴愴攸㐴搱㤹㘲㙦㡡㉥ㄴ㥣摦敡㐶搱ㅤ愲㙤て㠸改愳㐶㑥㥤户㄰㘸ち㙢慢慡ㄳ㝤㝡捥㜴㜲ㅥ㥡㤷㤷㥢㤷摢㝦㘰摦㐱戹㝤晢昴ㅣ㔵㔷㕥㕢㔷㥤ㄸ㕡㤹愸慢慤㡥㤷昷改㜹㜴摤扣昲戲攲㠹㠹攵搳慢ㄶ㈵㉡㠷㈶收昵敤㍦㉦㝥昸愰扣挳昳昳㑢〷てㅥ搴㜶ㅦ㐴㥥㌲㙡攴搱搵㠹搲㥡晦㔶捣㝤ㄹ㜳敡愸㤱戹㔳ㄲ戵晦慤㤸晢㈱㈶㐲ㄶ㔴㔵挴换㉡晦㑢㐱㈳摣愷昹〵㠹攲㌲敥晣㐴愲扡慣㜲㝥㉥搲㑥㈲ㅡ扤㠱戹㈳㙡㙡敡㉡ㄶ昳㌸ㅡ㤵㈸㉦㥦㤶㈸㤵㥤㕥㔱㔰㔳㝢㜴扣扡愲愶㙤〵昹㑢㔴㈷㉡㡢ㄳ㌵敤㉢㐶㉦㉢㑥㤴扢㡥㌵㤹ㄵ㌳攳搵㔳攲ㄵ㠹っ㌶㍡㔴㌸晢㜰㝣㐹愲戲戶慣㜶㜹扢㡡ㄹ㌵㠹㘹昱捡昹〹扡㐴㉡挶搶㤵㤵愸㡣っ㝣搲㕡ㅤ㘴捡㑣㜶ㄴ昲愹ㄸ戵㈰㕥㕤㉢㍤敥挲㍣㤳慦攷㜰ㄱㄴ㐹㜹昱㤰敡改ㅢ挵㝤㔶㔸㔶㌱㌱㔱㕤㤹㈸攷㈴摣㤳扤㝤㑥㐲㤰戳ㅦㅡ㤸搲㜰戸㤷㔴ㅢ昷攴㈳ㄶ捥ㄲ敤〹㌱㝢㔲搵晣㈹㔵搵ㄵ㌸㈶㈷㈷攲㤵㐳昳㜲晢昶换ㅦ㤰㥦㤷㡦〳㜷㜰晥挰㠱昹㝤ち㙢㑢ちㄲ㑢㠶昶捤敤㍢戸㕦摦晣㐱昹㜹㠳晢てㅡ㌰愸㙦㕥摦扣晥㝤㈶㔵ㄵ挷挹晥搰㐳〷っㄸ㤰㍢㜸㘰扦晣扣〱晤晢挱㘳㜰㕥㥥㤵㠵昰㔶㌶㈷摡ㅦ㘲㡦挹㔵㤵戵ぢ捡㤷昷〴㐱愰㜵㐸晦㈱搶〱㜴挸㠱㔰ㄹ㙦攳㑡攱捤㡦㘷㙢㝡㔱㍣扤㘸㕥㝡㔱㜱㝡㔱㐹㝡㔱㈲扤愸㌴扤㘸㝥㝡搱㠲昴愲戲昴愲㠵改㐵㡢攰愳户捣搶慤搳摤㙤挸攱㐵㕢敥敤㔲㍢㘱㘳昷戵㜶搱慦昷㕤愱㜸㜱㤰㙢换㐱㘸戴㈰摥㕥〸㙦ㅤっㄱ㍤〴愲㝤㌲㕥慢㌷慤㝤㈰㤴㝡つ㘰〹昸㥥㉢晡慥捤晦慡昷愴摦摤昳搸㠶昳㜶㙣晥㑥昱ち㈶㤹收愲搱㠲㤹ㅥ挶㕣晡㐲㐴昳㈰昶㑣捥㜴㐸扦扣㈱㔶㍦㝡昴㠷㔰㙡㥢㥢㙤晡挷敦㉥戹慣晤㠸㈹ㅢ㌷慥㜸㈹㤱搵㘶㡤攲愵㔶戲捤㐷愳〵戳ㅤ挰㕣〶㐲㐴〷㐱〴戲敤㌷挴ㅡ㑣㡦㈱㄰㑡㍤攵㘶㍢愵㝤挷㥤愷㡦扤㜸搴捡㙥㘷敦摣㜹昴攲㝦㉡晥㑥㤰㙣㡦㐴愳〵戳ㅤ捡㕣㡥㠲㠸づ㠳昰ㅦ昵㠷て戱㠶搳㘱〴㠴㔲㡦戹挹㝥昰摡昹昹㤷搶摥㍣攱挱㤷攷扤晡收㤱扤ㅥ㔷扣㡣㐹戲愳搰㘸挱㘴ぢ㤸换㘸㠸攸ㄸ〸㍦戵㜹㠳㠶㔸㘳改㌱づ㐲愹〷摣㙣㍦㕡㜱攷ㄸ晢挶ㄳ㐷慣ㅥ㕤扡㘷㜹敢㜵㉦㈹晥㤲㤵㙣㈷愰搱㠲搹㑥㘴㉥㤳㈰愲㤳㈱晣搴攲㌸㤸㐲㠷愹㄰㑡摤攳㈶晢挰晢て扤㤸㌱晡攵㤱户摦㔸愰ち敥㍥昵〱挵㉦〳㤲散㌱㘸戴㘰戲搳㤸㑢㈱㐴㜴㍡㠴㍦搹㠱㐳慣ㄹ㜴㤸〹愱搴㙤㙥戲㠷㑦㜹敥愸㥦ㅥ敥㍦昶慣昹㕤捦㥤戰慡㐳㥤㙡〳戳㈴㝢㉣ㅡ㉤㤸散㙣收㜲ㅣ㐴昴㜸〸晦㜱搰て搷敡㌹昴㌸〱㐲愹戵㙥戶㜷捥扤愰挳摦ㄶ敥㥡戰㘹攷摥敦㙣㑦㥢㜱㤸攲户㉢挹戶〸㡤ㄶ捣㜶㉥挲㕢㜱㠸攸㍣㠸㐰戶㝤㠷㔸挵昴㈸㠱㔰敡㕡㌷摢㈳敡挷扣㕥晦昰捥昱㤷㜵晣攸愵㔹㙢㤶㕥愴昸㌵㔰戲㉤㐵愳〵戳㥤捦㕣ㄶ㐰㐴换㈰晣搹收攱戰㕤㐸㡦㐵㄰㑡㕤敥㘶扢㜲晤戲敡㌹㍢㜶㡤摤㤰搷昳慤戴㜳㍡㥤愹昸㝤㔵戲慤㐰愳〵戳慤㘴㉥㔵㄰搱挵㄰㠱㙣昳㠷㔸㈷搱愳ㅡ㐲愹ぢ摤㙣㍢扣㤶挸㉦摤㤱㍢攱搶㕤晢㐶愶っ摦戲户攲ㄷ㙢挹戶ㄶ㡤ㄶ捣戶㡥戹㉣㠱㠸㉥㠵昰㘷摢て搹㉥愳挷㜲〸愵捥搵㐷挲搴昱㤷㉣ㄹ㝣换挸扢㌷㤵㤵摡昷昴扣㐲昱㉦〰挹昶ㄴ㌴㕡㌰摢㔳㤹换㘹㄰搱搳㈱晣搹收つㅥ㘲慤愰挷ㄹ㄰㑡慤㜰戳晤昸戱㥢ㅦ㍤攵㤳㜹㤳敥摣㤱晢昶换改攳㙥㔲晣㔳㐵戲㍤ㄳ㡤ㄶ捣昶㉣㠴户捥㠶㠸㥥〳ㄱ挸ㄶ㕦ㄲ捥愵挷敦㈱㤴㕡收㘶晢搶㔷てㅣ㌱昷昸㍥㤳㉦㍦散㥡摣戳づ㌹攰㐴挵扦愹㈴摢昳搱㘸挱㙣㔷㌲㤷ぢ㈰愲慢㈰晣㤷摢〱㐳慣ぢ改㜰ㄱ㠴㔲㈷戹挹㜶ㅡ㕢扥㝤晢戱愵攳㔷㘶扦㜱摢改ㅦ捤ㅥ愹昸户㥦㈴㝢〹ㅡ㉤㤸散ㅦ㤸换愵㄰搱换㈰晣挹攲愸扤㥣づ慢㈱㤴㕡攸㈶扢慥挷戰㙥㈷㝥㝥捣挸㌳户㑤㥡㝤挴㐹㥤㉦㔰晣ㅢ㔵㤲扤ㄲ㡤ㄶ㑣昶㉡收㜲㌵㐴昴ㅡ〸㝦戲㌸㘸慦愵挳ㅡ〸愵㡡摤㘴捦㕢昱攳㙤昷摢㕤㐶㕣戳慡㘴㔳晣摣敢搲㔴㈷㤸㈵搹敢搱㘸挱㘴㙦㘰㉥㌷㐲㐴㙦㠲〸ㅣ戴昸搵戰㤶ㅥ敢㈰㤴㥡攳㘶㝢搳㐳㠳摥㈹搹㘷摣昰摦㔵敤㜱敡㤳挷て戴ㄴ晦攸㤷㙣搷愳搱㠲搹㙥㘰㉥户㐰㐴㙦㠵〸㘴㡢㉦〹户搱攳㜶〸愵㘶戸搹㡥㝢㘵㙡㜶户扦㝦㍤昵昷搷㝥㜳攵戰搶户㝣愲㜸㜷㐲戲摤㠸㐶ぢ㘶㝢㈷㜳戹ぢ㈲㝡㌷㐴㈰㕢㥣㘳昷搰攳㡦㄰㑡㑤㜱戳㝤敥搰㝢㙦捣㕥戰㜵昸㥦〶搴㝦戸晣散㉤㉦慡㉥㌰㑢戶昷愱搱㠲搹㙥㘲㉥㥢㈱愲昷㐳〴戲挵ㄷ昱〷攸昱㈰㠴㔲㘳摤㙣㉦㥣㜹攴愲〳搷㍦㌵昵收㌹㜷㥦扣㘴晢挳昷慢慥㌰㑢戶て愳搱㠲搹㍥挲㕣戶㐰㐴ㅦ㠵〸㘴㡢㉦㘰㡦搱攳㑦㄰㑡つ㜷戳㍤晤愸㌷㘳ㅤ㉥扦㜲捡摤愳ち㙦㝥㝥㔰捤㌱慡ㅢ捣㤲敤攳㘸戴㘰戶㑦㌰㤷慤㄰搱㈷㈱晣㤷〴晣搵昰ㄴㅤ㥥㠶㔰㙡戰㥢散愶挱戵㤹ㅤ昳㙡ぢ敥攸㍣㙥昱戵〷戴摥㑦㜵㠷㔹㤲㝤〶㡤ㄶ㑣昶㔹收昲ㅣ㐴昴㜹〸㍦戵晤㜰㈰㙣愳挷ぢ㄰㑡昵㜳戳㝤攲昴愱㥢戶户敦㍡攵㥥づ昵㈷摦昷昳㝢㍢摢扥〴昳㌱敥つ㤴㠲敡昸㔲摣㤲摡㝤户慢㕦㉥敥㡥晣㤶摢㝣戸换㔷㥡㕦㍡戰㌴㉦慦㈴扦㙦扣㝦㍣㤲㠵戰扦昵㝥ㄲ扦愶戴㉤㥤㔵㔶㔹㔲戵㔴㙥㌰昵ㄸㄹ慦㐹散扥摦搴摢戵㡤慣慡慢㉣愹改㙥㌶ㄶ搶挶㙢ㄳ摤晣戶摤㐱〲挳ち㜱晢㉤㔱㈳昳敤敢ㅦ㌶㌳㕥㕥㤷ㄸ戱慣捣㌱敦攳㌳攳收㕢搵扣㜰敢㤸敡挴㐹つ搶㐰㐶㈳㜰㜷㜸㠹挴づ愰㜴㑣㑥㕥戸㥢㔴㔵㤳愸㤴昴㝡㔷ㅣ㕤㔶扣㈸㔱㕤㤸攰扤攵㐴㠹㐰敤㐴㤳㝢〷戰昷搴㑡攷收㔳㐹戶㔷㕢㍡㝡㔹㙤愲戲㈴㔱㠲㝣ㄷ㈷慡㙢㤷㑦㡦捦㉢㑦㜴㑥㜲㜱收㠴愱㙢㤲㝡㑣㔵㜱㕤捤㈸摣搸慡慥㉡㑦戶㡣㈸㔹ㄲ挷㕤挷㤲挹㔵㈵〹摣㌴捣攰㤶愶搲㕡戵㔲㉡敤㄰搳㥤㍢挶慤挹㤵ㅤ攱搹挵晢㘰㥦㜷㐹㍥散㜲愷〱ㅤ㙥愱㤵㈷㜸㑣愶ㅦ㤰㈲㤸挴㘵㤸㠳挳ㅤ㍤㤸㜸㈳㥥摥扤挲扤㈵挷㠶㍤搷戲捥改改㝢戹攸㐷㉦挱㥤搹㜱昱捡㤲昲㐴㜵愳换〸㡡ㄹ㔹㉦㐳㐴づ挳搹ㅣ捡㕥〶㍣搴㌲戵㍣戲戴慣愴㜶㐱㜴㐱愲㙣晥〲晥戹㠲愵㠶捣㑣㔲ㅢ搸慣㔷愱戲㕥愳㜸ㅤ㈲ㄶ㑢㡢㙥愷㔳㌴㘶扤攱昴㈳搹昸户改昷㝣搳㌱捡㤲㝢捣㔸㄰愸㠹㔴㡣愹慡慥㘹搵捡㠴㜲㕣扣㘶㐱㉤て捦挶㡤㡣昷㔷㡡㌷㈱㈲〷㐰愴扣愵摣〱㑥ㄹ扣㜳摥慥愲㈰㔱ㅡ挷㝡㠵㥣摤㉡ㅥ愹㜰㙥㠱ㄷ㈴㙡㡡㉤摥㉢ㅦ㡦㜳㘵㔹ㄴ㉤㥣晣㙤㉢㜸昴㈷㤶搵ㄶ挴㙢攳慤㉢㜰搷ㅤ㝢挹㠲㔳㙦ㄹ攵戴㌸戲㥤攸昴攸㤸摢㐳〴㕢㥡㥥㈸㙤㐴攱㐴挲㠹㠳昳㈵慤㤵㉢ㅢ〷㠱摣昷〵㠸愸晦㐰㑦扥㝢㡥㥢晡㈵㘳ㄳ㤵搳㤷㉦㑥搴搰㍤㌳摡㈸㤵晥搳㡢挱愶ㄶ捦㥢㔱㕢㔶㕥㤳㡢㑣挷㔶㔷搵㉤晥㙦挶㘱㉣敢㉤〸扤㐵づ挴㔱晣摢㌱㠱慥戴搶㑢戸㙦㡡㡡搲㌲ㄹ㡤ㅡ㙢㝦ちㅥ慤〸戶ぢ晦挸㘶晤つ晦挴ㅡ戳㐵㜲攰搱㤴㤵㠶〸晣摢㔶㠰愱改搵〹㔹㍢挹㤴づ搸㙥㔷㌱慢慡㝡搱扣慡慡㐵㍣㥥摡㑢慦㘶㐱㈲㔱换昵㠸㌶敥晡㡢慣戳㈸搵慡㔵搲㘲㠰㘷攱㘲㍦挴㡦㝥〰搱㙥㐴㜹㜹㑦ㅤ戱㈶晡㈱㔴慤戰㌲ㄲ慤㐷愳㑢敤搲慡㥥㌵戵㔵挵㡢㝡㉥慥慡慥㉤慤㉡㉦慢捡㕤㔶㕥戳㑣昵〰㝡摥㝡ㅦ㜷晦㉢㈳〷㥣昲㤷〹㙢㜷㕥戹㝡摤扡敦ㅥ㔷摤㕤㐳㘰昵愰ㄷ攲㘵攱挷晡ㄸ㐲㜵㠵ㅢ慦㉡㘸㈷㙦搶愷攸㕢㥦㔱㝣づ㠱㙢㠳戰㡤㑢挳ㄷ㑥㔷ㅤ㡣㝦㜹㜹戰扥愴昸ち㐲昵㠶攰挹㘹晤ㄳ㐲㙦捡㐶㝣敥㜳搹㙦㠷㐰ㅤ摣㙦晦㠲㌶㘶㌵㘲㔳㝤攰挱㝤㘷㤱㉢㡢散㔸㘴㐶㐵ㄱ搸㐸㐰挴㌵〴ㄶ㈵づ挳㌰㈱攰ㄷ㡥㙦〵㌷㌳〱㍢㌹〷㠹戱㜸挴㜹〸㐸㜷扡慡㉦㙣㐲㐰㉢㈸㉣慥〷慢㝥㔰〹〱ㄱ昴昴愶㝥摡改㈱㈰て敡㈰〱ㄶ㘳㕡㡤搸㔴㝦㡣㌳ㄱ昰㌵㠲ㅢ〹昸愷㙢〸慣㜳っ㐰愴㉣㘶戱㈷㔳晥ㄲ㙥㘶〲㍡挲㙣㜵愲攸っ攱㈱愰㡢搳㔵〳ㄱ㐴〸攸㑡愷㙥㄰㙡㌰㔴㐲㐰㜷昴昴愶㍥昲ㄲ㌰〸敡㈰〱晢㌱愶搵㠸㑤つ挱㌸ㄳ〱㙦㠷ㄱ昰㤶㙢〸㉣㥤っ㐵愴㉣㘶搱㡢㈹晦㌵㤴㠰㐳㘰戶㝡㔳昴㠱昰㄰㤰敢㜴搵㔱〸㈲〴ㅣ㐶愷扥㄰㙡㌸㔴㐲㐰ㅥ㝡㝡㔳㉦㝡〹ㄸ〶㜵㤰㠰㝣挶戴ㅡ戱愹ㄱㄸ㘷㈲攰挹㌰〲戶扡㠶挰㜲㑣〱㈲㘵㌱㡢愳㌰愹㝡㍣㤴㠰攱㌰㕢㈳㈸㐶㐲㜸〸㈸㜰扡㙡㌴㠲〸〱愳改㌴〶㐲㜱㠱㐵〸ㄸ㡢㥥摥搴㠳㕥〲挶㐰ㅤ㈴㘰㈲㘳㕡㡤搸搴㌸㡣㌳ㄱ㜰㔷ㄸ〱㜷扡㠶挰ち捦㐴㐴捡㘲ㄶ搳㤹昲ㅤ愱〴捣㠴搹㥡㐵㜱㉣㠴㠷㠰攳㥣慥㥡㠴㈰㐲挰昱㜴㥡〳愱愶㐰㈵〴㥣㠰㥥摥搴㕡㉦〱㤳愱づㄲ㄰㘷㑣慢ㄱ㥢㥡㡡㜱㈶〲慥ち㈳攰㑡搷㄰㔸㌵㥡㠶㐸㔹捣㘲㈱㔳㕥ㅤ㑡㐰㌹捣㔶〵㐵㈵㠴㠷㠰挵㑥㔷ㄵ㈲㠸㄰㜰ㄲ㥤慡㈱搴っ愸㠴㠰ㅡ昴昴愶㔶㜹〹㤸づ㜵㤰㠰愵㡣㘹㌵㘲㔳㌳㌱捥㐴挰㤹㘱〴晣捥㌵〴㔶愲㘶㈳㔲ㄶ戳㌸㠳㈹慦〸㈵攰㑣㤸慤戳㈸捥㠶昰㄰㜰慥搳㔵挷㈱㠸㄰昰㝢㍡㥤〷愱收㐰㈵〴㥣㡦㥥摥搴ㄲ㉦〱挷㐳ㅤ㈴攰㐲挶戴ㅡ戱愹ㄳ㌰捥㐴㐰㜹ㄸ〱㡢㕣㐳㘰㜱㙢㉥㈲㘵㌱㡢㉢㤸㜲㔹㈸〱㔷挱㙣㕤㑤㜱つ㠴㠷㠰㌵㑥㔷挵ㄱ㐴〸戸㡥㑥搷㐳愸㘲愸㠴㠰ㅢ搰搳㥢㥡敢㈵㘰ㅥ搴㐱〲搶挱㍦㘶㌵㘲㔳㈵ㄸ㘷㈲㘰㘶ㄸ〱㌳㕣㐳㘰扤㡣敢㔸㔹捣㘲㈳㔳㉥っ㈵攰㉥㤸慤扢㈹敥㠱昰㄰㜰慦搳㔵ぢ㄰㐴〸戸㡦㑥㥢㈰搴㐲愸㠴㠰捤攸改㑤㑤昰ㄲ㔰〶㜵㤰㠰㠷ㄸ搳㙡挴愶ㄶ㘱㥣㠹㠰攱㘱〴っ㜳つ㠱㈵戸㑡㐴捡㘲ㄶ㑦㌰攵愱愱〴㍣〹戳昵ㄴ挵搳㄰ㅥ〲㥥㜱扡慡ち㐱㠴㠰㘷改昴ㅣ㠴㍡〹㉡㈱攰㜹昴昴愶づ昷ㄲ戰ㄸ敡㈰〱㉦㌱愶搵㠸㑤㔵㘳㥣㠹㠰㐳挲〸㌸搸㌵〴㔶昵敡㄰㈹㡢㔹扣挹㤴てち㈵攰㙤㤸慤㜷㈸摥㠵昰㄰昰㜷愷慢㤶㈰㠸㄰昰ㅥ㥤摥㠷㔰换愰ㄲ〲㍥㐰㑦㙦㙡㕦㉦〱㑢愱づㄲ戰㠳㌱慤㐶㙣㙡㌹挶㤹〸攸ㄸ㐶挰㕥慥攱〸晦㐲攱愹㠸㤴挵㉣扥㘲捡㝢㠴ㄲ昰㌵捣搶㌷ㄴ摦㐲㜸〸昸户搳㔵愷㈱㠸㄰昰ㅤ㥤晥〳愱㔶㐰㈵〴㝣㡦㥥摥㔴愶㤷㠰搳愱づㄲ昰㌳㘳㕡㡤搸搴ㄹㄸ㘷㈲㘰攷慦㈱㕦㠵㝦㜵つ㠱戵挷戳㄰㈹㡢㔹㘴愴㈳攵㥦攱㘶晥㉡ㅣ㠵搹㙡㑤㤱〹攱㈱㈰收㜴搵搹〸㤲捤㐰㙤攸搴ㄶ㐲㥤㡢慥㄰搰づ㍤扤愹㙦㌱㐷挳ㅦ㐳攷㐰ㅤ㈴㘰て昸挷慣㐶㙣㡡㙢㤴㈶〲㍥つ㈳攰ㄳ搷㄰㔸捥㕣㠹㐸㐲㐰㌷愶扣㈳㤴㠰ㅥ㌰㕢晢㔰散换散㜶晦㌵搸搳改慡ぢ㄰㈸㥢㜰戲攸㤴つ愱㉥㐴㔷〸搸ㅦ㍤扤愹㜷扤〴慣㠲㍡㐸挰㐱昰㡦㔹㡤搸搴㐵ㄸ㘷㈲攰搵㌰〲㕥㜱つ㠱㈵搲㍦㈰㤲㄰搰㤷㈹扦ㄴ㑡㐰㍦㤸慤晥ㄴ㠷㌳扢摤〴っ㜰扡敡㔲〴捡㈶㥣㠱㜴ㅡ〴愱㉥㐷㔷〸ㄸ㡣㥥摥搴搳㕥〲㉥㠳㍡㐸挰㔰昸挷慣㐶㙣㙡㌵挶㤹〸搸ㄲ㐶挰㈳慥㈱戰散㝡ㄵ㈲〹〱㘳㤸昲㐳愱〴㡣㠳搹ㅡ㑦㌱㠱搹敤㈶㘰㤲搳㔵㔷㈳㔰㌶攱㑣愶搳ㄴ〸㜵㉤扡㐲挰㔴昴昴愶敥昱ㄲ㜰つ搴㐱〲ち攱ㅦ戳ㅡ戱愹㌵ㄸ㘷㈲㘰㐳ㄸ〱敢㕤㐳㘰㈹昷〶㐴ㄲ〲收㌰攵㜵愱〴㥣〸戳㔵㐴㌱㤷搹敤㈶㘰㥥搳㔵㌷㈲㔰㌶㝥慣㘲㍡㤵㐰愸戵攸ち〱〹昴昴愶慥昱ㄲ㜰ㄳ搴㐱〲捡攰ㅦ戳ㅡ戱愹㜵ㄸ㘷㈲攰㤲㌰〲㉥㜶つ㠱搵攱つ㠸㈴〴㔴㌳攵ぢ㐳〹愸㠵搹慡愳㔸挲散㜶ㄳ戰捣改㉡慥晣㘶ㄳ捥㜲㍡㥤っ愱㙥㐳㔷〸㌸〵㍤扤愹戳扤〴摣ち㜵㤰㠰ㄵ昰㡦㔹㡤搸搴敤ㄸ㘷㈲攰攴㌰〲㤶㙢㠳㝦挱昹㑥㐴ㄲ〲捥㘳捡㑢㐳〹㔸〹戳㜵〱挵㉡㘶户㥢㠰㡢㥣慥扡ぢ㠱戲〹攷㘲㍡㕤〲愱敥㐱㔷〸昸〳㝡㝡㔳㤵㕥〲敥㠶㍡㐸挰㙡昸挷慣㐶㙣敡㡦ㄸ㘷㈲愰㐴攳昴摦ㄳ㉣㜶つ㠱㌵散㑤㠸㈴〴㕣捦㤴攳愱〴摣〸戳㜵ㄳ挵㕡㘶户㥢㠰㥢㥤慥摡㡣㐰搹㠴戳㥥㑥ㅢ㈰搴〳攸ち〱户愰愷㌷㜵慣㤷㠰晢愱づㄲ㜰〷晣㘳㔶㈳㌶昵㈰挶㤹〸㤸ㄲ㐶挰㘴搷㄰㔸ㄶ㝦〴㤱㠴㠰㑤㑣㜹㘲㈸〱昷挳㙣㍤㐰昱㈰戳摢㑤挰挳㑥㔷㙤㐱愰㙣挲㜹㠴㑥㕢㈰搴㘳攸ち〱㡦愲愷㌷㌵搲㑢挰愳㔰〷〹㜸ㅣ晥㌱慢ㄱ㥢晡ㄳ挶㤹〸ㄸㄴ㐶挰㐰搷㄰㔸㘹㝦〲㤱㠴㠰攷㤸㜲㝥㈸〱摢㘰戶㕥愰㜸ㄱ挲㐳挰换㑥㔷㙤㐵愰㙣挲㜹㠵㑥慦㐲愸愷搰ㄵ〲㕥㐳㑦㙦慡㡦㤷㠰㈷愱づㄲ昰㔷昸挷慣㐶㙣敡㘹㡣㌳ㄱ㤰ㅤ㐶㐰㤶㙢〸慣摥㍦㡢㐸㐲挰晢㑣㜹扦㔰〲㍥㠴搹慡愷昸㠸搹敤㍥〲㍥㜶扡敡㌹〴捡㈶㥣㑦攸昴㈹㠴摡㠶慥㄰昰ㄹ㝡㝡㔳㥤扤〴㍣て㜵㤰㠰㉦攱ㅦ戳ㅡ戱愹ㄷ㌰捥㐴㐰摢㌰〲摡戸〶㝦㐱㐰攴㘵㐴㙡挲㐲㙥ㅢ㈶㕣㍡戳㉣戱㤴㉢㑦敤㑢昱㜸挹愸㍡㉣㔱挸㌲㔹扢搲㠲慡㈹㔵戵〵㘵㌵㡢换攳换昷㉡㜵ㅢ戳ㄶ㈴㉡戱㠸㕤㡤戵㙣㥦慥㙡昱攲㐴㠹㔵㕡㔸㔵㔷㕤㥣ㄸ㕦昰扦戰挸つ㝣搸㜵戲扥㥤慥戰㌵㙦摤㌶つ㈳㜱㤴㘰㑢㡢扣㡡㠰晥攵㌷㜹挸挵戳㔴㉥㑤ㅢ㡥ㅤ㜶㌳㍡扤慣戶㍣搱愶㔴㤶愹愵㥤㔹ちㄶ㔱ㄹ㔰搲扡㜴晡〲㉣㑢ㄵ戴㉢ㅤ㕢㕤㔶㔲㕥㔶㤹攰捥攸攸戸㑥㑡捣㐷ㄵ挰搱㔵㌵㘵㝣愲愵㕤改昴敡㜸㘵捤㘲㉥㘸ㄶ㉦摦㌳愹㈷㉢㥦㤱搲㤱㘵㤵㌵㤸㐶昶㈲摢ㅤ㑡ぢㄷ㔴㉤挵愳㙤㜵ㄵ㤵㘳攳㡢㙢晥㈷昶㡡攲㙥㤱㑤㜶㡤㑡㔷改改㉡㌳㍤戳戹晢㈷晡ㅦ㥣㘳㥤昱搰㔰愵㍣㌴搴ㄳ㠷㙡㙤㜵搹扣㍡㜲㈶搳昴㠳捣愰㤰摤㤸ㄶ㜹つ㉤晦敡愵㘷㉦晡㑡て㤸㙥搲㔳㕢挶㔵昰㠶㐷〶昷㠱扢昵㍤㌲㙡晢〳挴㠴戱㌳挶敦㉥捡昹㝦㍤㝦ㄷ㜹ㅤ㤱㝦㜳つ㐴㈷㌸户㜷㡥㈲搶㐵昰愰挲挹㠹㠳㠱㍤晦㤱ㄹ㉢ㄵㅦㅥ愴敤㜷㌷挷㘰ㄹ扤㙤改愴昸扣㐴㌹㔶晦㉢攲戵敤㥤づ换㌰昰㜰㔶㡤㙢ㅢ㔵㔵㔱ㄱ攷㔱挷愷捣ち㡢攳攵㠹捣搲ㄱ㜵戵㔵㤳换㉡慤㔲〸㌹㌴㕤㔵㝣ㄹ㔴昱㘵捥㍡㝤改㌴㔶〵㐹㥢戱慡收挷慢换㙡ㄷ㔴㤴ㄵ㘷戲挳捡㥤晦㠹挳ㄵ㤷㤰っ㤰愹㌷㝤㌹昱㉦晣㍢换敦搸摤戹愸㤵㈱㜵摣晤㌸愸搳㔵ㄴ晦愹㘶ㄶ㡤攰攲㈳扦㔳慣㥦㄰㉤㠲ㅦ戹ㅡ㐹㉥㕦换㙡㉣㥡㕦慦挰㈱㉡搷㈷昵〶ㅤ昰㘳晤っ㔷㌶昸㤳昱㔷㠸㐶㉢ち㕡挳㈱㌶愹㉡㕥㌲㈶㕥㡣㈷㐶㕢扢捦㡢㘶㘲搷昲㙡㔳㙤戳挶㘳ㄴ捡㠶㔰㡥戴愴慣㈴㔱㥤㐹㐵㈱㥥㠷捤㘰㜵㐸搴搹㠷㔸敤㙥㤵ㄶ㠹戴挹㌴捤㌵㕥挷㍡挰㕤㌹昷㍥㙦㍢㍥㄰晦㡢㘳〶㜱ㅤつ戰㕡㐱㕡扦〰㡥昵㉢㌱扤㠹㉥昱昸ㅣ㜶搲㘱ㄷ㐴攴㉤ㄸ晤晢㈶戹摣〲㐵ㄹㄶ㥣㌲攴㐹㑢ㄶ㠲㘴愲㘸㐲㉡㐸㈲〲愴㡤愷昲㈳敡ㄴ㝤㘴敡挷㌷愳㠵㌸捡ㄳ㈵㌱攷ㄲ换ちㄳ晣㜲㐸㑢㑦捦挰慥㡥晡慢收〲搳㈲㔸㐵㘱㐲㑡㐲搴扥㐸㈱捡㙡挳慥㍣㔹㄰扦挸昷捣ㅢち㉣户挳〷㡢摢扢昰㡦㙣戱㤸㤵㑥㍥㘲敡㙦㤰㥡㠶㈸㌵㌱敥㐳ぢ㍢〰㌷挲㈰搴挷攸昲晢㠰攷户㤷晡ㄴ㕤晥〶挳敤㍤㌰㈵㥢敦搲愸㍥㠳㤶㤷㐷㉢捡㈰㥦愳挵慢㑥挳㔱㤸〹㙤敡愳昰ぢ㡥挰㡦挵㈷愱昵㔱愸扥㠴㐶愷㡣愶摥戵摣挱㔶ㅢ㍡㝥㘵㜶㘸㑢㠷㜶㜴昸㈷ㅣ戸㝢愳敤搱敢㙣愶捤挴㤹つ㜷㜰昶㉦㑦晣㠳愸㠹敤〱㘹敤挱昸㝢㌲晥㉦攸晡㌹摢〹㕤ち捥戸㝢㠴戳㡥っ㐲挰㐹㥣㜵㠶㌶㌵㘷改ㄸ㈶㥣敤㉤㐱㥣㡥㘲㔹㠲㠱戳㉥昰戱扡搲㤱㈵ぢ〶㠷㙥㜴攸㑥〷㔶㌱〸㘷㍤搰敢㘶收㑣ㅥ慦㌴ㅣ㙢晢㘲〸㜸㘳㘱㠳㥥挳㜳慣敤挷㌹㝡㜲づㄶ㈱昸㜹㘳攵㐱ち摥㔸㤷㈰扣㘵㌳〸ぢㄴ㤲㜸㍢〰摡搴扣戱㤰〱ㅦ㍣戴换㈰㘸挸て慢ㄹ㜴捡搰改㘳敤㐰昸㔸〷搱㤱㤵づ〶㠷㕥㜴㌸㤸づ㉣㝥㄰摥づ㐱㉦㤴㌷㍣㈹㘵攰慤て㠶㠰户晤㍣㜳㜸㜸㍢㤴㜳攴㜲づ搶㉥昸㜹㘳挱㐲ち摥㔸捥㈰扣昵㘵㄰搶㌵㈴昱搶て摡搴扣戱晥〱ㅦ摣㄰㘵㄰㌴攴㠷㐵㄰〶㕡づ㠷㡦㤵㑦㐷ㄶ㐸ㄸㅣ〶搰㘱㈰ㅤ㔸㌳㈱扣つ㐲㉦散搲㠶〲㘷〳㙤㐳㌰〲戴戱㡡㐲㑦攱愱敤〸㑥㜱㈴愷㘰挵㠳㥦戶攱搰愵愰㙤〴㕣㠴戶愳ㄸ㘴㈴㝡㐹戴つ㠷㌶㌵㙤慣㥡挰〷㈵ㄵっ愲㘹㘳改㠴㑥ㄹ㍡㝤戸㡤㠴㡦㌵㡡㡥㉣慢㌰㌸ㄴ搰㘱㌴ㅤ㔸㘹㈱戴㡤㐱㉦散㜰攳挳慦〶摥挶㘱〸㜸㘳昱㠵㥥挳挳摢㜸捥㌱㠱㜳戰㔰挲捦ㅢ慢㈳㔲昰挶摡〹攱㙤ㄲ㠳戰㠸㈲㠹户㈹搰愶收㡤挵ㄶ昸攰㔱㔸〶㐱㐳㝥㔸㜱愱㔳㠶㑥昳㜶㌴㝣慣㘳攸挸㙡っ㠳挳㌴㍡ㄴ搲㠱〵ㅡ挲摢㜴昴挲づ㌷昳㔹㍡ㄳ㈳㐰㕢摣㌳㠵㠷戶㔹㥣攲㔸㑥挱昲ち㍦㙤慣愹㐸㐱ㅢ㉢㉥㠴戶攳ㄸ㠴愵ㄷ㐹戴捤㠱㌶㌵㙤㉣搱挰〷㡦戹㌲〸ㅡ昲挳㍡つ〳㉢㈷挲挷㉡愲㈳㙢㌸っづ㜳改㄰愷〳换㍡㠴戶㜹攸㠵搱㠶㘷㝤っ㐷㕢〹㐶㠰㌶ㄶ㝡攸㈹㍣戴㈵㌸㐵㈹愷㌸〳づ㝥摡捥㠴㉥〵㙤慣搳㄰摡ㄶ㌰〸ぢ㌶㤲㘸㕢〸㙤㙡摡㔸搸㠱て㥥㘰㘵㄰㑤ㅢ慢㍢㜴捡搰改愳慤ㅣ㍥㔶〵ㅤ㔹昹㘱㜰愸愴㐳ㄵㅤ㔸っ㈲戴㉤㐶㉦散㉣攵愳挹〶摥慡㌱〴扣戱㍥㐴捦攱攱慤㠶㜳昰㜵㌳㡡戵ㅣ㝥摥㔸挰㤱㠲㌷㤶㜷〸㙦㑢ㄸ㠴㜵ㅥ㐹扣㉤㠳㌶㌵㙦慣〷挱〷㜷晦ㄹ〴つ昹㘱㔱㠸㑥ㄹ㍡捤摢挹昰戱㑥愱㈳ぢ㐶っづ愷搲攱㌴㍡摣〰〷攱敤㜴昴㐲㜹挳㤳㜰〶摥捥挰㄰昰挶戲ㄲ㍤㠷㠷户摦㜱㡥㌳㌹〷㑢㐰晣扣戱敥㈳〵㙦慣ちㄱ摥捥㘶㄰㤶㠷㈴昱㜶㉥戴愹㜹㘳ㄹ〹㍥㜸昲㤴㐱搰㤰ㅦ搶㤲攸㤴愱搳扣㥤〷ㅦ敢㝣㍡戲捥挴攰戰㤲づㄷ搰㠱愵㈷挲摢㉡昴挲㜸攳攳摡〶摥㉥挲㄰昰挶㙡ㄴ㍤㠷㠷户㡢㌹挷㈵㥣㠳㤵㈳㝥摥㔸㉥㤲㠲㌷ㄶ㤳〸㙦㤷㌲〸慢㑡㤲㜸扢ㅣ摡搴扣戱晡〴ㅦ㍣㔷捡㈰㘸挸て㑢㔰㜴捡搰㘹摥慥㠰㡦㜵㈵ㅤ㔹㥥㘲㜰戸㡡づ㔷搳㠱ㄵ㉢挲摢㌵攸㠵昲㠶㠷㕡つ扣慤挱㄰昰挶㈲ㄶ㍤㠷㠷户敢㌸挷昵㥣㠳〵㈷㝥摥㔸㘵㤲㠲㌷搶愰〸㙦㌷㌲〸㡢㔱㤲㜸㕢ぢ㙤㙡摥㔸戴㠲てㅥㅡ㘵㄰㌴攴攷㍤㐸㥤㌲㜴㥡户㥢攱㘳慤愷攳晢㘶㠷つ㜴戸㠵づㅦ挰㐱㜸扢ㄵ扤㌰摥昸〸扢㠱户摢㌱〴扣戱昶㐵㈷攱攱敤づ捥戱㤱㜳戰㑥挵捦ㅢ㡢㔳㔲昰挶搲ㄵ攱敤㉥〶㘱つ㑢ㄲ㙦昷㐰㥢㥡㌷搶扡攰㠳〷㐲ㄹ〴つ昹㘱挱㡢㑥ㄹ㍡捤摢扤昰戱敥愳㈳㡢㘱っづ㥢攸戰㤹づ慣㡦ㄱ摥敥㐷㉦㡣㌷㍥㑣㙦攰敤㐱っ〱㙦㉣㤹搱㜳㜸㜸㝢㠸㜳㍣捣㌹㌲昰㈷扢㥦㌷搶戴愴攰㡤ㄵ㉦挲摢ㄶ〶㘱改㑢ㄲ㙦㡦㐱㥢㥡㌷㤶挸㈰㍦㍣散挹㈰㘸挸て敢㘴㜴捡搰㘹摥晥っㅦ敢㜱㍡戲㠶挶攰昰〴ㅤ戶搲㠱㘵㌵挲摢㤳攸㠵昲㠶挷晡つ扣㍤㡤㈱攰㡤㤵㌶㝡づて㙦㝦攱ㅣ捦㜰づ㔶挵昸㜹㘳㈹㑣ち摥㔸㈸㈳扣㍤挷㈰慣㤸㐹攲㙤ㅢ戴愹㜹㘳㘵㡤昰昶〲㠳㘸摥戲愰搵㈹㝢㜸㝢ㄱ㍥搶㑢㜴㘴改㡤挱攱㘵㍡扣㐲〷㔶攳〸㙦慦愲ㄷ昶昵つて㍦ㅢ㘸㝢ㅤ㈳㐰ㅢ敢㜳昴ㄴㅥ摡戶㜳㡡㌷㌸〵㙢㘹晣戴戱㠰㈶〵㙤㉣慦ㄱ摡摥㘴㄰搶搹㈴搱昶㌶戴愹㘹ㅢ㠰㘱㐲摢㍢っ愲㘹㘳㔱㡥㑥搹㐳摢扢昰戱晥㐶挷㐱㘶㠷扦搳攱㍤㍡戰㠶㐷㘸㝢ㅦ扤㌰摡捣㔷户て㌱〲戴戱慡㐷攷攰愱慤㥥㔳㝣挴㈹㔸㠱攳愷㡤㘵㌷㈹㘸㘳㔱㡥搰昶㌱㠳戰㍡㈷㠹戶㑦愱㑤㑤ㅢ慢㜸㠴戶捦ㄸ㐴搳挶㔲ㅥ㥤戲㠷戶捦攱㘳晤㠳㡥㉣昳㌱㌸㝣㐱㠷㉦改挰捡ㅦ愱敤㉢昴挲㘸㌳㕦摣扥挶〸搰挶㕡㈰㍤㠵㠷戶㙦㌸挵户㥣㠲㜵㍢㝥摡㔸慣㤳㠲㌶㤶昲〸㙤晦㘶㤰戹攸㈵搱昶ㅦ㘸㔳搳挶摡ㅦ愱敤㝢〶搱戴戱〰㐸愷散愱敤〷昸㔸㍦搲戱挴散昰ㄳㅤ㝥愶㐳〲づ㐲摢㉦攸㠵㕥摣捣㕦㝡㜷㘲〸㜸㘳〹㤱㑥挲挳摢㉥捥㤱㠶㐵〹挵㜲ㅦ㍦㙦慣昱㐹挱ㅢ㉢㠰㠴㌷摣户㑥㔳㑢搰㑢攲つ㡦〵晦〶摥㤶㘱㤸昰ㄶ㘱㄰捤ㅢ敢㠶㜴捡ㅥ摥愲昰戱㕡搳㤱㌵㐵〶㠷㑣㍡昰愵㤹㡡㘵㐶挲㕢っ扤㔰摥捣㝦㥣戶挵㄰昰挶捡㈳㍤㠷㠷户㜶㥣愳㍤攷㘰㤵㤰㥦㌷㤶〶愵攰㡤㠵㐳挲㥢捤㈰慣㈰㑡攲㙤㑦㘸㔳ㅦ㙦慣㌴ㄲ摥昶㘲㄰捤ㅢ换㡤㜴捡ㅥ摥㍡挲挷敡㐴㐷㤶㈲ㄹㅣ㍡搳㘱㙦㍡戰㍡㐹㜸敢㠲㕥㈸㙦收摦ち摤㌰〴扣戱㘰㐹捦攱攱慤㍢攷攸挱㌹㔸㕣攴攷敤㐶攸㔲昰㜶ㄳ㕣㠴户㝤ㄹ㠴㠵㐷㐹扣昵㠴㌶㌵㙦㉣㔰ㄲ摥戲ㄸ㐴昳戶ㅥ㕡㥤戲㠷户㙣昸㔸晢搳㤱ㄵ㑣〶㠷〳攸㤰㐳〷ㄶ㌵〹㙦〷愲ㄷ捡㥢昹㤶㘵㉦っ〱㙦慣㜳搲㜳㜸㜸㍢㤸㜳ㅣ挲㌹㔸㤳攴攷敤㝥攸㔲昰挶㌲㈵攱慤て㠳㍣㠸㕥ㄲ㙦戹搰愶收㡤㜵㑤挲摢㘱っ愲㜹㘳㜱㤳㑥搹挳㕢㕦昸㔸㜹㜴㘴攱㤳挱愱ㅦㅤ晡搳㠱戵㔰挲摢攱攸㠵昲㘶扥ㄹ㌲〰㐳挰摢攳㥥㌹㍣扣つ攴ㅣ㠳㌸〷㑢㤹晣扣戱㝥㈹〵㙦慣㙥ㄲ摥㠶㌰〸换㥣㤲㜸㍢ㄲ摡搴扣戱ㅣ㑡㜸ㅢ捡㈰㥡㌷搶㐴ㄹ㘸㌹ち㍥搶㌰㍡戲㕥捡攰㌰㥣づ㈳攸挰ㄲ㉡攱㙤㈴㝡㘱扦㑥捤㜷㝡ぢ㌰〲戴戱愸㑡㑦攱愱㙤㌴愷ㄸ挳㈹摥㠷㠳㥦㌶㔶㍤愵愰㡤㌵㔱㐲摢㌸〶㘱㜱㔴ㄲ㙤ㄳ愰㑤㑤ㅢ㡢愸㠴戶㠹っ愲㘹㘳㈵㤵㑥ㄹ㍡晤户挲㈴昸㔸㤳改挸㉡㉢㠳挳ㄴ㍡㑣愵〳ぢ慦㠴戶愳搱ぢ㍢摣昸敡ㄴ挳㤷摥㘹ㄸ〲摥㔸㡢愵攷昰昰㔶挸㌹愶㜳づ㤶㙤㐸敥㌳搸㜳㜳㡦㜰改摤扦愲ㅣ㔸敤㤷ㄹ㑡戹敥㕦㔸扢扣ㅣ戵ㄶ㙣㜲㠵搹㘹㜱慤㍣㈶㍡慣㝢㔷㔵㘳搹㉥挳晦ㄶ㠸㠶戱㉦㘱攲㌶ㅤ㝤㙦搸㤰㘱戴戰慣㈰㜲晢捦挱户㐸㌴㡣㘷攲扢ㅦ户攷ㄸ㙥搱㔹㐸戱攳攴戲攲敡慡㥡慡搲摡㥥㠵㈸㈵敡挹㌷㤶㤴愶愵昵ㅤㄱ戹ㄵㄱ㡤㜳ㄲ㔸㐶㈵摦㌸扣㠴㑦昰挷ㄶ㔵㔶㉤慤㤴㙣㈲㌵㝣㜱㡢昰搵扡㌵愷㠹㜱ㅥ㙥晢㠳㍣㥢㈵〸ㅣ㙣捤㠶㙣搷捡收ㅡ㍥㌷㥢敢昸搲攰愲扤㌴戸㜰捦㉤㤲㡥㙦㌶扦㜵ㄵ㥤戱搵㍣㔵慣㑡㔴㈲愳㜵㙢㤵攳㝢㍤㐸㘰昵扤攱晤ち搱㈸ㄷ摦㈳ㅢ〰昹户つ㑡㘶㤴㠳〵搸昱㤰搶ㅣ㠸㤸摤ち㠹㔳ㄷ㍤〱戲晤愸㤱㐵㥥㈲愲攸㠹搰戵㠵㑥慡ぢ昰㐶攸㥡㘸ㄱ㌴㝢㐰㤳晣㠶攷攸㕣愸昷㠴ㅡ㉦つ搰慦ㄱ攰㈱㘴㘷戸搱慤㉣㑣㘱㘵㔳ㄴ挳搵慡㐷㑢㐵㘱㤴㥤㤰㠰㡡つ昴昱㤷㍥㈴て㕣㜵つ㔰昲㜰㠱ㄲ捦挱挲㠵扢㕢㕤〵つ㜷㜹昲㉥戳㌰㠸ㅥ㔶ㄹ㈴㜶㔹㡣愱戰搹㙤㜴愳慤㙥戴㜳ㅢ捡㐶㠳扢㑤㕤㠱㜰愴㔴〲㉣㠲戴捡㈱㘲昶ㅥ㌰㡡㡥攸㉣㜲㘱㤱㈴㡢ㅣ搸㝢㙡㘳㍤愶㤱㌷ㄵ㕢扤搸慡㠵㔱㜵㘴㔸昶敡搸㐳㐳㝥㍡㐳㉢挸㔶㘲戲㈰戲昳愰つ㈲摢㕢捦戳ㅣ愱㠰慣ぢ晡摣散慥扡搱㑤㌷扡扢つ戵㉦ㅡ㠲散㕣㉦戲㔳㄰挰㍡ㄵ㈲㘶敦〷〷㌴㕣㍣㠲㡣愰㉣〲戵㝢㙡攳㘱昴攸㑢㜱ㄶ㡤昵㘸愹㙣ㄸ〵搹㌹㔰㌵㈰㍢〰㕡㐱㜶戲ㄱ搹㌲㈳㌲慥㝢㈳〸㙥㈹㐳〲搹㠱攸㜳戳戹捥㉤㡤㕥扡㜱戰摢㔰㝤搰㄰㘴㑢扣挸㉥㘰㝡慢㈰㘲昶愱㜰㤰愰戲愷㝣挸㜲戵㜱〰挲换㕢㤰慤换㌸戴ㅥ㕤搵ㄷ㐶㐱戶ㅡ慡〶㘴晤愰ㄵ㘴ぢ㡤挸ㄶㄸ㤱㜱㘵㕡㤲戸ㅡㄲ挸づ㐷㥦㥢捤㤵㘸㘹っ搰㡤㠱㙥㐳つ㐱㐳㤰㤵㝡㤱㕤换昴搶㐰挴散㈳攰㈰㐱㑤挸㡥搴挶愱〸㉦㙦㑣戶搶㜱㘸㍤扡敡㈸ㄸ〵搹㝡愸ㅡ㤰つ㠷㔶㤰ㅤ㘷㐴㜶慣ㄱ搹〸㍤捦㙤〸〵㘴㈳搱攷㘶㡦搲㡤〲摤攰敡㌰㌷㌵づつ㐱㌶搳㡢散づ愶户ㄱ㈲㘶㡦㠷〳ㅡ收愳㜱㠲㌶ㄶ搰㘳㌴挵㝤ㅣ㕡捦搰㤳㘰ㄴ㘴㥢愱㙡㐰㌶〵㕡㐱㌶挱㠸㙣㥣ㄱㄹ㤷㜷㈵㠹㠷㈰㠱散㘸昴戹搹挷攸挶㌴摤攰晡㉤㌷㌵ㄳつ㐱㌶挶㡢散ㄱ愶户〵㈲㘶捦㠲㠳〴㌵敤戳㘳戵㜱㈲㘲挹慢㤸慤慤ㅣ㕡捦搰挷挱㈸挸㥥㠲慡〱搹ㅣ㘸〵搹㄰㈳戲㐱㐶㘴㕣㠱㤵㈴㥥㠵〴戲ㄳ搱攷㘶ㄷ改挶㕣摤㠸扢つ㔵㠲㠶㈰ㅢ攰㐵昶㍣搳摢〶ㄱ戳戹㕣㉡㐱㑤挸㑡戵㜱ㅡ愶㤱昷㌶㕢慦㜱㘸㍤扡㙡〱㡣㠲㙣㍢㔴つ挸ㄶ㐲㉢挸づ㌱㈲敢㘵㐴戶㐸捦昳ㄶ㐲〱㔹㌹晡摣散ち摤愸搴つ慥㠲㜲㔳搵㘸〸戲〳扤挸摥㘱㝡敦㐲挴㙣㉥㘸愲㘱㍥ㅡ㙢戵㜱㌶㍤昸昸扤㔵捦愱昵っ扤〴㐶㐱戶〳慡〶㘴换愰ㄵ㘴摤㡣挸扡ㄸ㤱㉤搷昳㝣㠶㔰㐰㜶㌲晡摣散㔳㜴攳㔴摤攰㍡㈵㌷㜵〶ㅡ㠲慣戳ㄷ搹㍦㤸摥ㄷ㄰㌱晢㜷㜰㐰挳㡣散㑣㙤㥣㑢㡦㌸挵扦㌸戴ㅥ㉤㜵㌶㡣㠲散㍢愸ㅡ㤰㥤ぢ慤㈰㡢ㄹ㤱㘵ㅡ㤱㜱愱㔱㤲昸ㄱㄲ挸捥㐳㥦㥢㝤扥㙥慣搴㡤ぢ摣㠶扡〸つ㐱ㄶ昵㈲晢㤹改晤〲ㄱ戳戹㈸㈸㐱㑤㐷攳㈵摡㌸ㅦ搳挸换愳慤㔶ㄱ㡤散㔲ㄸ〵㔹〴慡〶㘴㤷㐳㉢挸㝥晡挹昴㥢晡〷㘸㙦㐵㉡挹摦㐱戸ㄴ㈸㐹昰㝦㥥〲㘴㔷愰捦捤扥㔲㌷慥搲㡤慢摤㠶㕡㠳㠶㈰晢て㐲㙥㐰㐸〹搰㠶改戵㠵㠸搹㕣戶ぢ㐵㜶扤㌶戲㕡㕣㕥㌴㙤敤挵愱昵攸慡ㅢ㘱ㄴ㘴㥤愰㙡㐰戶ㄶ㕡㐱昶戹ㄱ搹愷㐶㘴敢昴㍣㕤ㄱち挸㙥㐶㥦㥢捤挵㌹㘹㙣搰つ慥挶㜱㔳户愳㈱挸㍥昶㈲敢捥昴㝡㐰挴散㍢攰㄰㡡㙣愳㌶搶㈱㤶扣㤴摡摡㥦㐳敢ㄹ晡㉥ㄸ〵㔹づ㔴つ挸敥㠱㔶㤰扤㙤㐴昶愶ㄱ搹ㅦ昵㍣〷㈳ㄴ㤰摤㡢㍥㌷㥢换㘷搲搸愴ㅢ㕣㉦攳愶ㅥ㐴㐳㤰扤攱㐵搶㥢改昵㠱㠸搹て挱㈱ㄴ搹挳摡挸攷摦攵〵搶㔶㝦づ慤㘷攸㉤㌰ち戲㝣愸ㅡ㤰㍤〶慤㈰㝢捥㠸散ㄹ㈳戲㍦改㜹〶㈳ㄴ㤰晤ㄹ㝤㙥昶攳扡昱㠴㙥㙣㜵ㅢ敡㘹㌴〴搹搳㕥㘴㐷㌰扤㈳㈱㘲㌶ㄷ愷㐲㤱㍤愳㡤㘷㘱ㅡ㜹搹戵㌵㡡㐳敢搱㔵捦挱㈸挸㐶㐳搵㠰㙣ㅢ戴㠲散㘱㈳戲〷㡤挸㕥挰㈰㐹㘲㍣㐲〱搹㡢攸㜳戳戹〴㈵㡤㤷㜵攳ㄵ户愱㕥㐷㐳㤰摤敦㐵㌶㤱改㑤㠲㠸搹㕣㍦ち㐵昶㠶㌶慥㐴㜸㜹㌱戶㔵挸愱昵攸慡㌷㘱ㄴ㘴㌳愰㙡㐰昶㌶戴㠲散㜶㈳戲㕢㡤挸摥搱昳捣㐶㈸㈰㝢ㄷ㝤㙥㌶㔷㠹愴昱㜷摤㜸捦㙤愸て搱㄰㘴ㅢ扣挸㡥㘷㝡㜳㈰㘲㜶㍤ㅣ㐲㤱㝤愴㡤㝣ㄴ㕤摥愲㙤ㄵ㜳㘸㍤扡敡㘳ㄸ〵㔹〲慡〶㘴㥦㐲㉢挸慥㌱㈲扢捡㠸散㌳㍤㑦ㄹ㐲〱搹攷攸㜳戳晦愱ㅢ㕦攸挶㤷㙥㐳㝤㡤㠶㈰扢挲㡢㙣ㄱ搳㉢㠷㠸搹摦挰㈱ㄴ搹户摡挸㘷捣攵㤵摢㔶つ㠷搶愳慢晥つ愳㈰慢㠳慡〱搹㝦愰ㄵ㘴㉢㡤挸捥㌳㈲晢㕥捦戳ㅣ愱㠰散〷昴戹搹㍦敡挶㑦扡昱戳摢㔰㍢搱㄰㘴攷㝡㤱㥤挲昴㑥㠵㠸搹扢攰㄰㡡㡣ㄶ㌱摥㠰㘹慣ㅢ㈹捥攲搰㝡戴㤴慣㡢㔰㜵づ㔴つ挸戸㉥㈲挸㑥㌶㈲㕢㘶㐴ㄶ搱昳㥣㡦㔰㐰挶㤵㄰㙥㌶㔷㐳愴挱愵て㘹㔸㙥㐳戵㐵㐳㤰㉤昱㈲扢㠰改慤㠲㠸搹㕣挹愰戳昳㤷戴敦敦㌳慥㜰㠸㜱〳㍤㙥愱戸㡣㐳〵㤹慣㕣㔰戵ㅡ慡〶㘴㕣戹㄰㘴ぢ㡤挸ㄶㄸ㤱敤愵攷戹ㅡ愱㠰㡣㙢ㄵ摣散㑥扡挱挵〹搱㜰㠱㠲㥢攲㐲㠳㈰㉢昵㈲扢㤶改慤㠱㠸搹摤攱㐰㘷㈳戲ㅥ摡挸挷扤攵扤摦搶㍡づㄵ㘴晢挲㈸㐷攳㝡愸ㅡ㤰昵㠴㔶㤰ㅤ㘷㐴㜶慣ㄱㄹ㔷ㄸ昰㐹戳㙥㐳㈸㈰攳㙡〲㌷㝢㝦摤攰昲㠱㘸㜲摣㠶攲㔲㠰㈰㥢改㐵㜶〷搳摢〸ㄱ戳て㠶〳㥤㡤挸戸㑡㈰挶㑤昴搸㑣㜱ㅦ㠷ち戲㍥戰〸戲捤㔰㌵㈰攳摤㝦㐱㌶挱㠸㙣㥣ㄱㄹ搷〰㘴㥥㠷㄰ち挸㜸扦㥦㥢捤㝢晥搲攰つ㝥㘹昴㜷ㅢ㡡㌷敢〵搹ㄸ㉦戲㐷㤸摥ㄶ㠸㤸捤晢昵㜴㌶㈲攳㝤㝣㌱昲〱㙤㜹㥦戸戵㤵㐳〵㤹摣㥦愷晥㈹愸ㅡ㤰ㅤ〹㝦㐱㌶挴㠸㙣㤰ㄱ搹㔰㍤捦戳〸〵㘴㐷㜱㔲㙣昶㌰摤ㄸ慥ㅢ扣つ捦㑤昱㝥扡㈰ㅢ攰㐵昶㍣搳摢〶ㄱ戳㐷挳㠱捥㐶㘴扣搵㉥挶㈷攸戱㤵攲㌵づㄵ㘴㜲ぢ㥤慡敤㔰㌵㈰攳㉤㜴㐱㜶㠸ㄱ㔹㉦㈳戲㠹㝡㥥户㄰ち挸㈶㜱㔲㙣㌶㙦㥣㑢㠳㜷挹愵挱㍢攵摣ㄴ敦㜸ぢ戲〳扤挸摥㘱㝡敦㐲挴散㐲㌸搰搹㠸㡣㌷挳挵挸㐷慡攵㐵攵㔶㍤㠷ㄲ㤹㍤㐳ㅢ㜷㐸㍡㤱搹攸ㅦ攱扢昷㙡㝥㥡戲户晦慤搶愳昱㤶㙡㉥ㄸ愷戵挲㘳㘴捥挳㔷ㄹ改㐳㥡ㄷ㡢㜷㜷昹散㈵㝦㈲摤㠰晡晦ㄱ㠷晢㙢昷ㅤ㜴㐶摣て㍦搶㈷〰摣攱㜸挰攵攲〱㝦㍣摢搷挳摣捥㜰攷摦㡥敥扦㕤摣㝦戳㠷㜷㤸愳㐷㥥愰戲㉥ㅤㄱ㜹㝦挵つ摦摣㝥㐴捥㜵㜷敦㜲晦㕤㤱戶㌰敢㠶㍤捡扥ㅥ㌶攱愶㑥户攷晣攱㠱㘱㡢晢慣扢晦㉦㝦㍤晢捦慡ㄸ㈳㜳㄰搷晡㠰攲㐳ち㌹挸㍡〱收摢㜸㍥㉣昰敡搸㡥慥挱晦敡㔸㍢㠱㐸昸愰戲㐳㜶㥥㉡㐳㠷㍢㔰敤㠹ㄱ㘴㑤㠰晥㤳㐰ㄷ㐱摤㍣愰攵㝡㘴㤳㠱昲戶慦〹㘸㍢ㄷ㑦〰㘸㕢搷攰㝦㐵慣㕤㠷㐸昸愴㔹摦㌹㐰㤷愳㈳㐰㘳㕥愰摦ㄳ攸㈹㌰㌵て攸愹㝡㘴㤳㠱㥥㠵㤱㈶愰㤱㌰愰ㄹ慥挱晦㉡㔸晢ㅣ㐴挲〷㡦㐷㍡㐰捦㐷㐷㠰愶㝢㠱敥㈲搰ぢ㘰㙡ㅥ搰㔵㝡㘴㤳㠱㕥㠶㤱㈶愰扦晥ㄸ㜲攸晥攲ㅡ晣慦㝣戵㔷㈳ㄲ㍥昸㥦慡〲㐳扢㔶敡㙡㜴〴攸㑦ㄸ搱㜰攸戶㠶戱挳戵㌰㌵て攸ㅡ㍤戲挹㐰搷㘱愴〹攸㜷㘱㐰晦敤ㅡ晣慦㜶戵搷㈳ㄲ㍥㜸攸搱〱㝡ㅢ㍡〲昴㕢㉦搰づ〴㝡〷㑣捤〳扡㔱㡦㙣㌲搰晢㌰搲〴昴换㌰愰㕦戸〶晦㉢㕣敤捤㠸㠴てち㕣ㅣ愰て愱㈳㐰㍦昷〲摤㥢㐰ㅦ㠱愹㜹㐰户攸㤱㑤〶扡ㄵ㈳㑤㐰㜷㠴〱晤挸㌵昸㕦搵㙡㍦㠵㐸昸攰昵㙢づ搰㘷搱ㄱ愰ㅦ㝡㠱敥㐷愰捦挳搴㍣愰摢昴挸㈶〳㝤つ㈳㑤㐰晦ㄶ〶昴㕤搷攰㝦㈵慢扤ㅤ㤱昰㐱㘵㡤〳昴㉤㜴〴攸摢㕥愰〷ㄱ攸㍢㌰㌵て攸扢㝡㘴㤳㠱搶㘳愴〹攸昶㌰愰慦扢〶晦慢㔷敤ㅤ㠸㠴㑦㥡㜵愸〳昴㌳㜴〴攸慢㕥愰㠷ㄱ攸㍦㘰㙡ㅥ搰㉦昴挸㈶〳晤ㄷ㐶㥡㠰扥㄰〶㜴㥢㙢昰扦㘲搵晥づ㤱昰挱攳㥦づ搰ㅦ搱ㄱ愰捦㜹㠱づ㈴搰㥦㘱㙡ㅥ搰㕦昴挸㈶〳㙤ㄵ㌱〳㝤㉡っ攸㤳慥挱晦㉡㔵㍢㠲㐸〲㜴愸〳搴㐲㕦㠰㍥攱〵㍡㡣㐰摢挰搴㍣愰㙤昵挸㈶〳摤ぢ㈳㜳戸ㅦ㝣㕦〱ㅦつ〳扡挵㌵昸㕦㤹㙡㜷㐲㈴〱㍡摡〱摡ㄵ㝤〱晡戰ㄷ攸㔸〲敤づ㔳昳㠰昶搰㈳㥢っ㜴㝦㡣捣㌱〰摤ㅣ〶㜴㤳㙢昰扦ㅡ搵捥㐱㈴〱㍡搹〱㝡㌰晡〲昴㕥㉦搰愹〴摡ㅢ愶收〱敤愳㐷㌶ㄹ㘸㝦㡣捣㌱〰扤㌳っ攸㐶搷攰㝦〵慡㥤㡦㐸〲㜴㠶〳㜴㌰晡〲昴㜶㉦搰㔹〴㝡〴㑣捤〳㝡愴ㅥ搹㘴愰愳㌰㌲挷〰㜴㝤ㄸ搰㥢㕤㠳晦㔵愷昶㘸㐴ㄲ愰㈷㌸㐰挷愳㉦㐰搷㝡㠱ㄶㄱ攸㐴㤸㥡〷㜴㤲ㅥ搹㘴愰㠵ㄸ㤹㘳〰㝡㕤ㄸ搰㌵慥挱晦㑡㔳㝢〶㈲〹搰㠴〳㜴㌶晡〲昴ㅡ㉦搰昹〴㝡㍣㑣捤〳㍡㐷㡦㙣㌲搰㘲㡣捣㌱〰㕤ㅤ〶昴㜲搷攰㝦㜵愹㥤㐰㈴〱㕡攱〰㉤㐳㕦㠰㕥敡〵㕡㐵愰㡢㘰㙡ㅥ搰㜲㍤戲挹㐰㙢㌰㌲挷〰昴挲㌰愰慢㕣㠳晦ㄵ愵㜶ㅤ㈲〹搰㍡〷攸㜲昴〵攸㑡㉦搰愵〴㝡ち㑣捤〳㝡慡ㅥ搹㘴愰㘷㘱㘴㡥〱攸㌹㘱㐰捦㜶つ晥㔷㤱摡攷㈰㤲〰㍤捤〱㝡㍥晡〲昴㑣㉦搰ㄵ〴㝡〱㑣捤〳扡㑡㡦㙣㌲搰换㌰㌲挷〰昴戴㌰愰愷㙡㠳敦㤵愳昶㙡㐴ㄲ愰攷㌸㐰慦㐶㕦㠰㥥散〵晡㝢〲扤ㄶ愶收〱㕤愳㐷㌶ㄹ攸㍡㡣捣㌱〰慤搳㜸晣慦ㄶ慤㜵つ晥㔷㡢摡敢ㄱ㐹㠰㕥攸〰扤つ㝤〱㕡敤〵㝡㌱㠱摥〱㔳昳㠰㙥搴㈳㥢っ昴㍥㡣捣㌱〰慤〸〳㕡敥ㅡ晣慦㄰戵㌷㈳㤲〰㕤敤〰㝤〸㝤〱扡搰ぢ昴㑡〲㝤〴愶收〱摤愲㐷㌶ㄹ攸㔶㡣捣㌱〰㑤㠴〱㉤㜱つ晥㔷㠵摡㑦㈱㤲〰扤捥〱晡㉣晡〲㜴㥥ㄷ攸つ〴晡㍣㑣捤〳扡㑤㡦㙣㌲搰搷㌰㌲挷〰昴㠴㌰愰㜳㕣㠳晦㤵愰昶㜶㐴ㄲ愰敢ㅤ愰㙦愱㉦㐰㡦昳〲扤㠵㐰摦㠱愹㜹㐰摦搵㈳㥢っ戴ㅥ㈳㜳っ㐰㘷㠴〱㥤敥ㅡ〲慦晥摣㠱㐸愹㕥晤改昹摦㘶㜶挰愴㤱㔲搶ㄶ户㈹㜵搴扣㝤㡥〲昵戲昲㜲愹敤㙥㡢搷昴㔵攳㝦㕣㌹〹㉦愴挴换昹ち换摣晦ㄹ摡㜸扣愸㤲㙦㍤搳㉦㠲戳愴挷挱搱搲愹搵㜸㌳㕣敢搲昱㌵㜸㤱㘸㐹㈶晥挷㝢戵戵㠹敡捡晦㠵㜷昸愱摡㥥㡦㑦㘳㜳摥摥㘷㉣㜴㘷〵㝢㈳慦㔷摣捤㠷晥晦㔱愶昳敤㝥捤㝢愷㘸昴㑥ㅣ㙡㥥㔷㔶㤶㜸㕥㔹㤹愱愶㘱㉦㍢㠵㔱㘷愴敤㤲戴搳搲昱晦㉦挱㄰戹昷㉦换㐹㄰㌱敢㡦㔴昱㜹〷ㄱ㘹ㄱ㉥㔰昸戱昱挹〳㍥㤵㥡收晢㥦㑡戶㘹㐳挰㝡㔳㕣て攰㐱㘴㌱戳っ㌵挹㤸挲收㘰ちて㈴愷愰戸㜴挰㌴昴愶扥㑢づ㍣挶ㄸ昸㤱㘰攰㐷㝤㠱㜹慢㍥㈹㌰敦㜷㝢㌲ㅥ㙥っ晣㜸㌰昰㔶㕦㘰摥ㅡ㑦ちㅣ㠱㠳㈷昰㄰㘳攰扦〴〳㍦敢ぢ摣ㅡ晤愴挰敤㤲〳ㅦ㙥っ晣㐲㌰昰㑢扥挰ㅤ晣㠱㍢㈵〷捥㌵〶㝥㉤ㄸ㜸扢㉦昰摥晥挰晢㈴〷敥㘵っ晣㔶㌰昰㍢扥挰晢昹〳攷㈴〷捥㌶〶㝥㉦ㄸ昸〳㕦攰㠳晣㠱て㑤づ摣挳ㄸ㜸㐷㌰昰㈷扥挰㠷昹〳攷㈷〷敥㙣っ晣㡦㘰攰㉦㝤㠱〷晡〳て㑤づ㙣ㅢ〳㝦ㄳっ晣㉦㕦攰㘱晥挰愳㤳〳挷㡣㠱扦て〶晥搱ㄷ㜸慣㍦昰攴攴挰ㄹ挶挰扦〶〳敦昲〵㥥敡て㍣㈳㌹昰捥ㅦ㑣搷挱㔶㜸搳愵敦㍡ㄸ愱㙡昷㜵㔰捤昲〷㍥㈱㌹昰て挶挰㔶㌰㜰ㅢ㕦攰㈲㝦攰㐴㜲攰㙦㡤㠱㍢〴〳敦攱ぢ㍣摦ㅦ戸㈲㌹昰ㄷ挶挰㥤㠲㠱昷昶〵慥昲〷慥㑢づ晣戱㌱㜰昷㘰攰㝤㝣㠱㤷晡〳㥦㤶ㅣ昸㝤㘳攰慣㘰攰晤㝤㠱㔷昸〳㥦㤳ㅣ昸㙤㘳攰㠳㠲㠱て昶〵晥扤㍦昰㠵挹㠱㕦㌷〶㍥㌴ㄸ昸㌰㕦攰㡢晤㠱㔷㈷〷㝥搱ㄸ戸㝦㌰㜰扥㉦昰㤵晥挰搷㈵〷㝥挶ㄸ㜸㜰㌰昰ㄱ扥挰㌷昸〳慦㑦づ晣㠴㌱昰戰㘰攰ㄱ扥挰户昸〲㐷敥㠶攲㌷㝦慢㘲摤挵㕥昸晥挹晦㔹㍡㕥摥捤㔷㐰昷㉥挷㔷愳摦昰挶敤㔱㐸㐴昱晢㄰㘳㔸〵散愱㈱㍦㥢愱㘵ㅡ搶㘸㙡ㅦ搰㍥㘳扣㍥晣〲㈲㍥㘳愹㝤㔴晢㡣昳晡昰扢㠴昸㡣愷㤶㕦㈳㘴慥〹㕥㥦扦㘸㥦㠹搴昲ㅢ㠱昸㑣昲晡扣愰㝤㈶㔳晢㤲昶㤹攲昵攱㉦㙢㤹㙢㉡戵摢戵捦搱㕥ㅦ晥摥ㄵ㥦㘳愸攵慦㕣㤹㙢㥡搷攷㍤敤㔳㐸㉤㝦㝢㡡捦㜴慦捦づ敤㌳㠳摡㑦戴捦㑣慦て㝦戱挹㕣戳愸晤㔲晢ㅣ敢昵攱敦㈸昱㤹㑤㉤㝦㍤挹㕣挷㜹㝤扥搷㍥挷㔳换摦㌴攲㌳挷敢昳慢昶㌹㠱摡㕤摡攷㐴慦て㝦〹挸㕣㐵搴昲晡㉦㜱收㝡㝤㜸㍤ㄷ㥦㌸戵扣㤴㡢捦㍣慦て㉦捤攲㔳㑣㉤慦捡攲㔳攲昵攱㔵㔶㝣ㄲ搴昲〲㉢㍥愵㕥ㅦ㕥㌰挵㘷㍥戵扣㔶㡡捦〲慦て慦㝤攲㔳㐶㉤㉦㝢攲戳搰敢挳换㤸昸㉣愲㤶㔷㌰昱㈹昷晡昰㡡㈴㍥ㄵ搴昲㘲㈴㍥㤵㕥ㅦ㕥㕣挴愷㡡㕡㕥㔷挴㘷戱搷㠷搷〹昱㌹㠹㕡㕥㈲挴愷摡敢挳㔳㕥㝣㙡愸攵搹㉥㍥戵㕥ㅦ㌹昵㜸搶搵㐱慢㌷㥢愷愰晣改扤〴つ㤴㙢挸挹ㄷ昰攲㐹㈸㕥换ㅣ㉦㌹晤〲㕥㍣つ挵敢㘴挷㑢㑥挰㠰ㄷ㑦㐴昱㍡搵昱㤲㔳㌰攰挵㔳㔱扣㑥㜷扣攴㈴っ㜸昱㘴ㄴ慦㌳ㅣ㉦㌹つ〳㕥㍣ㅤ挵敢㑣挷㑢㑥挴㠰ㄷ㑦㐸昱㍡摢昱㤲㔳㌱攰挵㔳㔲扣捥㜵扣攴㘴っ㜸昱愴ㄴ慦昳ㅣ㉦㌹ㅤ〳㕥㍣㉤挵㙢愵攳㈵㈷㘴挰㡢㈷愶㜸慤㜲扣攴㤴っ㜸昱搴ㄴ慦㡢ㅣ㉦㌹㈹〳㕥㍣㌹挵敢ㄲ挷㑢㑥换㠰ㄷ㑦㑦昱扡搴昱㤲ㄳ㌳攰挵ㄳ㔴扣㉥㜷扣攴搴っ㜸昱ㄴㄵ慦㉢ㅣ㉦㌹㌹〳㕥㍣㐹挵敢㉡挷㑢㑥捦㠰ㄷ㑦㔳昱扡挶昱㤲ㄳ㌴攰挵ㄳ㔵扣搶㌸㕥㜲㡡〶扣㜸慡㡡搷昵㡥㤷㥣愴〱㉦㥥慣攲㜵愳攳㈵愷㘹挰㡢愷慢㜸慤㜵扣攴㐴つ㜸昱㠴ㄵ慦㥢ㅤ㉦㌹㔵〳㕥㍣㘵挵㙢㠳㜸搹晡㘴㔵㍣㍦攵㥥搸㙣晣搲㘷ㅤ搵㐸㡣捤挴㝢捣㜹㑡㡡攱㔸㥦㠱㘷愱ㄸ㘶昹っ㍣昱挴㌰搳㘷攰戹㈶㠶ㄹ㍥〳㑦㉦㌱㑣昷ㄹ㜸㐶㠹愱搰㘷攰㐹㈴㠶㘹㍥〳捦ㅢ㌱ㅣ攳㌳昰㔴ㄱ挳搱㍥〳捦づ㌱㑣昵ㄹ㜸㐲㠸㘱㡡捦挰㜳㐰っ㤳㝤〶ㅥ昶㘲㤸攴㌳昰㐸ㄷ挳㐴㥦㠱〷户ㄸ㈶昸っ㍣㥥挵㌰摥㘷攰㈱㉣㠶㜱㍥〳㡦㕡㌱㡣昵ㄹ㜸愰㡡㘱㡣捦挰㘳㔳っ愳㝤〶ㅥ㡥㘲㈸昰ㄹ㜸〴㡡㘱㤴捦挰㠳㑥っ㈳㝤〶ㅥ㘷㘲ㄸ㤱㙣㘸昳㝦昲㑢攳昷</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</si>
</sst>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s>
  <fonts count="4" x14ac:knownFonts="1">
    <font>
      <sz val="10"/>
      <name val="Arial"/>
      <family val="2"/>
    </font>
    <font>
      <sz val="10"/>
      <name val="Arial"/>
      <family val="2"/>
    </font>
    <font>
      <sz val="10"/>
      <color theme="0"/>
      <name val="Arial"/>
      <family val="2"/>
    </font>
    <font>
      <b/>
      <sz val="10"/>
      <name val="Arial"/>
      <family val="2"/>
    </font>
  </fonts>
  <fills count="5">
    <fill>
      <patternFill patternType="none"/>
    </fill>
    <fill>
      <patternFill patternType="gray125"/>
    </fill>
    <fill>
      <patternFill patternType="solid">
        <fgColor theme="5" tint="-0.499984740745262"/>
        <bgColor indexed="64"/>
      </patternFill>
    </fill>
    <fill>
      <patternFill patternType="solid">
        <fgColor rgb="FF00FF00"/>
        <bgColor indexed="64"/>
      </patternFill>
    </fill>
    <fill>
      <patternFill patternType="solid">
        <fgColor rgb="FF00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15" fontId="0" fillId="0" borderId="0" xfId="0" applyNumberFormat="1"/>
    <xf numFmtId="44" fontId="0" fillId="0" borderId="0" xfId="2" applyFont="1"/>
    <xf numFmtId="164" fontId="0" fillId="0" borderId="0" xfId="2" applyNumberFormat="1" applyFont="1"/>
    <xf numFmtId="0" fontId="2" fillId="2" borderId="0" xfId="0" applyFont="1" applyFill="1"/>
    <xf numFmtId="165" fontId="0" fillId="0" borderId="0" xfId="1" applyNumberFormat="1" applyFont="1"/>
    <xf numFmtId="165" fontId="0" fillId="0" borderId="0" xfId="0" applyNumberFormat="1"/>
    <xf numFmtId="0" fontId="3" fillId="0" borderId="0" xfId="0" applyFont="1"/>
    <xf numFmtId="0" fontId="0" fillId="0" borderId="0" xfId="0" quotePrefix="1"/>
    <xf numFmtId="3" fontId="0" fillId="0" borderId="0" xfId="0" applyNumberFormat="1"/>
    <xf numFmtId="6" fontId="0" fillId="0" borderId="0" xfId="0" applyNumberFormat="1"/>
    <xf numFmtId="164" fontId="0" fillId="0" borderId="0" xfId="0" applyNumberFormat="1"/>
    <xf numFmtId="8" fontId="0" fillId="0" borderId="0" xfId="0" applyNumberFormat="1"/>
    <xf numFmtId="0" fontId="0" fillId="3" borderId="0" xfId="0" applyFill="1"/>
    <xf numFmtId="164" fontId="0" fillId="4" borderId="0" xfId="2" applyNumberFormat="1" applyFont="1" applyFill="1"/>
    <xf numFmtId="43" fontId="0" fillId="0" borderId="0" xfId="1" applyFont="1"/>
    <xf numFmtId="9" fontId="0" fillId="0" borderId="0" xfId="3" applyFont="1"/>
    <xf numFmtId="9" fontId="0" fillId="0" borderId="0" xfId="3" applyFont="1" applyFill="1"/>
    <xf numFmtId="164" fontId="0" fillId="4" borderId="0" xfId="0" applyNumberFormat="1" applyFill="1"/>
    <xf numFmtId="0" fontId="0" fillId="0" borderId="1" xfId="0" applyBorder="1"/>
    <xf numFmtId="9" fontId="0" fillId="0" borderId="1" xfId="3" applyFont="1" applyBorder="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170091</xdr:colOff>
      <xdr:row>91</xdr:row>
      <xdr:rowOff>156483</xdr:rowOff>
    </xdr:from>
    <xdr:to>
      <xdr:col>7</xdr:col>
      <xdr:colOff>610932</xdr:colOff>
      <xdr:row>110</xdr:row>
      <xdr:rowOff>40822</xdr:rowOff>
    </xdr:to>
    <xdr:pic>
      <xdr:nvPicPr>
        <xdr:cNvPr id="2" name="Picture 1"/>
        <xdr:cNvPicPr>
          <a:picLocks noChangeAspect="1"/>
        </xdr:cNvPicPr>
      </xdr:nvPicPr>
      <xdr:blipFill>
        <a:blip xmlns:r="http://schemas.openxmlformats.org/officeDocument/2006/relationships" r:embed="rId1"/>
        <a:stretch>
          <a:fillRect/>
        </a:stretch>
      </xdr:blipFill>
      <xdr:spPr>
        <a:xfrm>
          <a:off x="932091" y="15015483"/>
          <a:ext cx="4863162" cy="29867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topLeftCell="A82" workbookViewId="0">
      <selection activeCell="H127" sqref="H127"/>
    </sheetView>
  </sheetViews>
  <sheetFormatPr defaultRowHeight="12.75" x14ac:dyDescent="0.2"/>
  <sheetData>
    <row r="1" spans="1:8" x14ac:dyDescent="0.2">
      <c r="A1" t="s">
        <v>0</v>
      </c>
      <c r="B1" t="s">
        <v>1</v>
      </c>
      <c r="C1" t="s">
        <v>2</v>
      </c>
      <c r="D1" t="s">
        <v>3</v>
      </c>
      <c r="E1" t="s">
        <v>4</v>
      </c>
      <c r="F1" t="s">
        <v>5</v>
      </c>
      <c r="G1" t="s">
        <v>6</v>
      </c>
    </row>
    <row r="2" spans="1:8" x14ac:dyDescent="0.2">
      <c r="A2" s="1">
        <v>38292</v>
      </c>
      <c r="B2">
        <v>38.770000000000003</v>
      </c>
      <c r="C2">
        <v>39.909999999999997</v>
      </c>
      <c r="D2">
        <v>37.15</v>
      </c>
      <c r="E2">
        <v>37.69</v>
      </c>
      <c r="F2">
        <v>10622410</v>
      </c>
      <c r="G2">
        <v>37.69</v>
      </c>
      <c r="H2">
        <f>G2/G3</f>
        <v>0.9764248704663212</v>
      </c>
    </row>
    <row r="3" spans="1:8" x14ac:dyDescent="0.2">
      <c r="A3" s="1">
        <v>38261</v>
      </c>
      <c r="B3">
        <v>39.9</v>
      </c>
      <c r="C3">
        <v>40.450000000000003</v>
      </c>
      <c r="D3">
        <v>36.32</v>
      </c>
      <c r="E3">
        <v>38.6</v>
      </c>
      <c r="F3">
        <v>10850776</v>
      </c>
      <c r="G3">
        <v>38.6</v>
      </c>
      <c r="H3">
        <f t="shared" ref="H3:H66" si="0">G3/G4</f>
        <v>0.97969543147208127</v>
      </c>
    </row>
    <row r="4" spans="1:8" x14ac:dyDescent="0.2">
      <c r="A4" s="1">
        <v>38231</v>
      </c>
      <c r="B4">
        <v>39.520000000000003</v>
      </c>
      <c r="C4">
        <v>40.25</v>
      </c>
      <c r="D4">
        <v>38.950000000000003</v>
      </c>
      <c r="E4">
        <v>39.729999999999997</v>
      </c>
      <c r="F4">
        <v>9257314</v>
      </c>
      <c r="G4">
        <v>39.4</v>
      </c>
      <c r="H4">
        <f t="shared" si="0"/>
        <v>1.0038216560509554</v>
      </c>
    </row>
    <row r="5" spans="1:8" x14ac:dyDescent="0.2">
      <c r="A5" s="1">
        <v>38201</v>
      </c>
      <c r="B5">
        <v>37.229999999999997</v>
      </c>
      <c r="C5">
        <v>39.799999999999997</v>
      </c>
      <c r="D5">
        <v>35.9</v>
      </c>
      <c r="E5">
        <v>39.58</v>
      </c>
      <c r="F5">
        <v>8434872</v>
      </c>
      <c r="G5">
        <v>39.25</v>
      </c>
      <c r="H5">
        <f t="shared" si="0"/>
        <v>1.0602377093462991</v>
      </c>
    </row>
    <row r="6" spans="1:8" x14ac:dyDescent="0.2">
      <c r="A6" s="1">
        <v>38169</v>
      </c>
      <c r="B6">
        <v>38.58</v>
      </c>
      <c r="C6">
        <v>38.64</v>
      </c>
      <c r="D6">
        <v>35.5</v>
      </c>
      <c r="E6">
        <v>37.33</v>
      </c>
      <c r="F6">
        <v>11097576</v>
      </c>
      <c r="G6">
        <v>37.020000000000003</v>
      </c>
      <c r="H6">
        <f t="shared" si="0"/>
        <v>0.97139858304906856</v>
      </c>
    </row>
    <row r="7" spans="1:8" x14ac:dyDescent="0.2">
      <c r="A7" s="1">
        <v>38139</v>
      </c>
      <c r="B7">
        <v>36.840000000000003</v>
      </c>
      <c r="C7">
        <v>38.85</v>
      </c>
      <c r="D7">
        <v>36.5</v>
      </c>
      <c r="E7">
        <v>38.770000000000003</v>
      </c>
      <c r="F7">
        <v>9124038</v>
      </c>
      <c r="G7">
        <v>38.11</v>
      </c>
      <c r="H7">
        <f t="shared" si="0"/>
        <v>1.0524716929025131</v>
      </c>
    </row>
    <row r="8" spans="1:8" x14ac:dyDescent="0.2">
      <c r="A8" s="1">
        <v>38110</v>
      </c>
      <c r="B8">
        <v>38.01</v>
      </c>
      <c r="C8">
        <v>38.75</v>
      </c>
      <c r="D8">
        <v>34.619999999999997</v>
      </c>
      <c r="E8">
        <v>36.840000000000003</v>
      </c>
      <c r="F8">
        <v>10253450</v>
      </c>
      <c r="G8">
        <v>36.21</v>
      </c>
      <c r="H8">
        <f t="shared" si="0"/>
        <v>0.97970779220779225</v>
      </c>
    </row>
    <row r="9" spans="1:8" x14ac:dyDescent="0.2">
      <c r="A9" s="1">
        <v>38078</v>
      </c>
      <c r="B9">
        <v>41.95</v>
      </c>
      <c r="C9">
        <v>42.57</v>
      </c>
      <c r="D9">
        <v>37.450000000000003</v>
      </c>
      <c r="E9">
        <v>37.6</v>
      </c>
      <c r="F9">
        <v>10160614</v>
      </c>
      <c r="G9">
        <v>36.96</v>
      </c>
      <c r="H9">
        <f t="shared" si="0"/>
        <v>0.9036674816625917</v>
      </c>
    </row>
    <row r="10" spans="1:8" x14ac:dyDescent="0.2">
      <c r="A10" s="1">
        <v>38047</v>
      </c>
      <c r="B10">
        <v>41.23</v>
      </c>
      <c r="C10">
        <v>43.84</v>
      </c>
      <c r="D10">
        <v>40.44</v>
      </c>
      <c r="E10">
        <v>41.95</v>
      </c>
      <c r="F10">
        <v>9625191</v>
      </c>
      <c r="G10">
        <v>40.9</v>
      </c>
      <c r="H10">
        <f t="shared" si="0"/>
        <v>1.0227556889222305</v>
      </c>
    </row>
    <row r="11" spans="1:8" x14ac:dyDescent="0.2">
      <c r="A11" s="1">
        <v>38019</v>
      </c>
      <c r="B11">
        <v>39.1</v>
      </c>
      <c r="C11">
        <v>41.2</v>
      </c>
      <c r="D11">
        <v>38.61</v>
      </c>
      <c r="E11">
        <v>41.02</v>
      </c>
      <c r="F11">
        <v>9014847</v>
      </c>
      <c r="G11">
        <v>39.99</v>
      </c>
      <c r="H11">
        <f t="shared" si="0"/>
        <v>1.0545886075949367</v>
      </c>
    </row>
    <row r="12" spans="1:8" x14ac:dyDescent="0.2">
      <c r="A12" s="1">
        <v>37988</v>
      </c>
      <c r="B12">
        <v>36.56</v>
      </c>
      <c r="C12">
        <v>40.53</v>
      </c>
      <c r="D12">
        <v>36.299999999999997</v>
      </c>
      <c r="E12">
        <v>38.89</v>
      </c>
      <c r="F12">
        <v>15051120</v>
      </c>
      <c r="G12">
        <v>37.92</v>
      </c>
      <c r="H12">
        <f t="shared" si="0"/>
        <v>1.0687711386696732</v>
      </c>
    </row>
    <row r="13" spans="1:8" x14ac:dyDescent="0.2">
      <c r="A13" s="1">
        <v>37956</v>
      </c>
      <c r="B13">
        <v>35.61</v>
      </c>
      <c r="C13">
        <v>36.840000000000003</v>
      </c>
      <c r="D13">
        <v>34.5</v>
      </c>
      <c r="E13">
        <v>36.729999999999997</v>
      </c>
      <c r="F13">
        <v>6907554</v>
      </c>
      <c r="G13">
        <v>35.479999999999997</v>
      </c>
      <c r="H13">
        <f t="shared" si="0"/>
        <v>1.0377303305059959</v>
      </c>
    </row>
    <row r="14" spans="1:8" x14ac:dyDescent="0.2">
      <c r="A14" s="1">
        <v>37928</v>
      </c>
      <c r="B14">
        <v>36.22</v>
      </c>
      <c r="C14">
        <v>36.76</v>
      </c>
      <c r="D14">
        <v>34.450000000000003</v>
      </c>
      <c r="E14">
        <v>35.4</v>
      </c>
      <c r="F14">
        <v>6429473</v>
      </c>
      <c r="G14">
        <v>34.19</v>
      </c>
      <c r="H14">
        <f t="shared" si="0"/>
        <v>0.98587081891580153</v>
      </c>
    </row>
    <row r="15" spans="1:8" x14ac:dyDescent="0.2">
      <c r="A15" s="1">
        <v>37895</v>
      </c>
      <c r="B15">
        <v>34.700000000000003</v>
      </c>
      <c r="C15">
        <v>36.99</v>
      </c>
      <c r="D15">
        <v>34.56</v>
      </c>
      <c r="E15">
        <v>35.9</v>
      </c>
      <c r="F15">
        <v>9049413</v>
      </c>
      <c r="G15">
        <v>34.68</v>
      </c>
      <c r="H15">
        <f t="shared" si="0"/>
        <v>1.056029232643118</v>
      </c>
    </row>
    <row r="16" spans="1:8" x14ac:dyDescent="0.2">
      <c r="A16" s="1">
        <v>37866</v>
      </c>
      <c r="B16">
        <v>34.42</v>
      </c>
      <c r="C16">
        <v>35.869999999999997</v>
      </c>
      <c r="D16">
        <v>33.159999999999997</v>
      </c>
      <c r="E16">
        <v>34.33</v>
      </c>
      <c r="F16">
        <v>8720952</v>
      </c>
      <c r="G16">
        <v>32.840000000000003</v>
      </c>
      <c r="H16">
        <f t="shared" si="0"/>
        <v>1.0030543677458768</v>
      </c>
    </row>
    <row r="17" spans="1:8" x14ac:dyDescent="0.2">
      <c r="A17" s="1">
        <v>37834</v>
      </c>
      <c r="B17">
        <v>35.08</v>
      </c>
      <c r="C17">
        <v>35.43</v>
      </c>
      <c r="D17">
        <v>32.4</v>
      </c>
      <c r="E17">
        <v>34.22</v>
      </c>
      <c r="F17">
        <v>9039647</v>
      </c>
      <c r="G17">
        <v>32.74</v>
      </c>
      <c r="H17">
        <f t="shared" si="0"/>
        <v>0.97643900984193266</v>
      </c>
    </row>
    <row r="18" spans="1:8" x14ac:dyDescent="0.2">
      <c r="A18" s="1">
        <v>37803</v>
      </c>
      <c r="B18">
        <v>33.840000000000003</v>
      </c>
      <c r="C18">
        <v>38.26</v>
      </c>
      <c r="D18">
        <v>33.049999999999997</v>
      </c>
      <c r="E18">
        <v>35.049999999999997</v>
      </c>
      <c r="F18">
        <v>9430681</v>
      </c>
      <c r="G18">
        <v>33.53</v>
      </c>
      <c r="H18">
        <f t="shared" si="0"/>
        <v>1.0358356502934818</v>
      </c>
    </row>
    <row r="19" spans="1:8" x14ac:dyDescent="0.2">
      <c r="A19" s="1">
        <v>37774</v>
      </c>
      <c r="B19">
        <v>33.35</v>
      </c>
      <c r="C19">
        <v>36.520000000000003</v>
      </c>
      <c r="D19">
        <v>33.32</v>
      </c>
      <c r="E19">
        <v>34.18</v>
      </c>
      <c r="F19">
        <v>10418704</v>
      </c>
      <c r="G19">
        <v>32.369999999999997</v>
      </c>
      <c r="H19">
        <f t="shared" si="0"/>
        <v>1.0401670951156812</v>
      </c>
    </row>
    <row r="20" spans="1:8" x14ac:dyDescent="0.2">
      <c r="A20" s="1">
        <v>37742</v>
      </c>
      <c r="B20">
        <v>29.35</v>
      </c>
      <c r="C20">
        <v>33.07</v>
      </c>
      <c r="D20">
        <v>28.69</v>
      </c>
      <c r="E20">
        <v>32.86</v>
      </c>
      <c r="F20">
        <v>10247290</v>
      </c>
      <c r="G20">
        <v>31.12</v>
      </c>
      <c r="H20">
        <f t="shared" si="0"/>
        <v>1.1194244604316548</v>
      </c>
    </row>
    <row r="21" spans="1:8" x14ac:dyDescent="0.2">
      <c r="A21" s="1">
        <v>37712</v>
      </c>
      <c r="B21">
        <v>24.15</v>
      </c>
      <c r="C21">
        <v>29.69</v>
      </c>
      <c r="D21">
        <v>23.75</v>
      </c>
      <c r="E21">
        <v>29.35</v>
      </c>
      <c r="F21">
        <v>12197185</v>
      </c>
      <c r="G21">
        <v>27.8</v>
      </c>
      <c r="H21">
        <f t="shared" si="0"/>
        <v>1.2556458897922314</v>
      </c>
    </row>
    <row r="22" spans="1:8" x14ac:dyDescent="0.2">
      <c r="A22" s="1">
        <v>37683</v>
      </c>
      <c r="B22">
        <v>23.15</v>
      </c>
      <c r="C22">
        <v>24.9</v>
      </c>
      <c r="D22">
        <v>20.13</v>
      </c>
      <c r="E22">
        <v>23.71</v>
      </c>
      <c r="F22">
        <v>11115966</v>
      </c>
      <c r="G22">
        <v>22.14</v>
      </c>
      <c r="H22">
        <f t="shared" si="0"/>
        <v>1.0453257790368273</v>
      </c>
    </row>
    <row r="23" spans="1:8" x14ac:dyDescent="0.2">
      <c r="A23" s="1">
        <v>37655</v>
      </c>
      <c r="B23">
        <v>23.5</v>
      </c>
      <c r="C23">
        <v>23.87</v>
      </c>
      <c r="D23">
        <v>20.86</v>
      </c>
      <c r="E23">
        <v>22.68</v>
      </c>
      <c r="F23">
        <v>9257957</v>
      </c>
      <c r="G23">
        <v>21.18</v>
      </c>
      <c r="H23">
        <f t="shared" si="0"/>
        <v>0.97155963302752291</v>
      </c>
    </row>
    <row r="24" spans="1:8" x14ac:dyDescent="0.2">
      <c r="A24" s="1">
        <v>37623</v>
      </c>
      <c r="B24">
        <v>25.25</v>
      </c>
      <c r="C24">
        <v>28.29</v>
      </c>
      <c r="D24">
        <v>22.7</v>
      </c>
      <c r="E24">
        <v>23.34</v>
      </c>
      <c r="F24">
        <v>12036885</v>
      </c>
      <c r="G24">
        <v>21.8</v>
      </c>
      <c r="H24">
        <f t="shared" si="0"/>
        <v>0.97278000892458727</v>
      </c>
    </row>
    <row r="25" spans="1:8" x14ac:dyDescent="0.2">
      <c r="A25" s="1">
        <v>37592</v>
      </c>
      <c r="B25">
        <v>25.99</v>
      </c>
      <c r="C25">
        <v>26.14</v>
      </c>
      <c r="D25">
        <v>22.8</v>
      </c>
      <c r="E25">
        <v>24</v>
      </c>
      <c r="F25">
        <v>9993966</v>
      </c>
      <c r="G25">
        <v>22.41</v>
      </c>
      <c r="H25">
        <f t="shared" si="0"/>
        <v>0.95321139940450861</v>
      </c>
    </row>
    <row r="26" spans="1:8" x14ac:dyDescent="0.2">
      <c r="A26" s="1">
        <v>37561</v>
      </c>
      <c r="B26">
        <v>20.75</v>
      </c>
      <c r="C26">
        <v>25.7</v>
      </c>
      <c r="D26">
        <v>20</v>
      </c>
      <c r="E26">
        <v>25.17</v>
      </c>
      <c r="F26">
        <v>12423595</v>
      </c>
      <c r="G26">
        <v>23.51</v>
      </c>
      <c r="H26">
        <f t="shared" si="0"/>
        <v>1.213106295149639</v>
      </c>
    </row>
    <row r="27" spans="1:8" x14ac:dyDescent="0.2">
      <c r="A27" s="1">
        <v>37530</v>
      </c>
      <c r="B27">
        <v>19.149999999999999</v>
      </c>
      <c r="C27">
        <v>21.61</v>
      </c>
      <c r="D27">
        <v>15.26</v>
      </c>
      <c r="E27">
        <v>20.75</v>
      </c>
      <c r="F27">
        <v>16625121</v>
      </c>
      <c r="G27">
        <v>19.38</v>
      </c>
      <c r="H27">
        <f t="shared" si="0"/>
        <v>1.0930626057529611</v>
      </c>
    </row>
    <row r="28" spans="1:8" x14ac:dyDescent="0.2">
      <c r="A28" s="1">
        <v>37502</v>
      </c>
      <c r="B28">
        <v>25.65</v>
      </c>
      <c r="C28">
        <v>25.75</v>
      </c>
      <c r="D28">
        <v>17.86</v>
      </c>
      <c r="E28">
        <v>18.989999999999998</v>
      </c>
      <c r="F28">
        <v>16434770</v>
      </c>
      <c r="G28">
        <v>17.73</v>
      </c>
      <c r="H28">
        <f t="shared" si="0"/>
        <v>0.71926977687626781</v>
      </c>
    </row>
    <row r="29" spans="1:8" x14ac:dyDescent="0.2">
      <c r="A29" s="1">
        <v>37469</v>
      </c>
      <c r="B29">
        <v>24.96</v>
      </c>
      <c r="C29">
        <v>27.4</v>
      </c>
      <c r="D29">
        <v>22.1</v>
      </c>
      <c r="E29">
        <v>26.4</v>
      </c>
      <c r="F29">
        <v>11603422</v>
      </c>
      <c r="G29">
        <v>24.65</v>
      </c>
      <c r="H29">
        <f t="shared" si="0"/>
        <v>1.0574860574860574</v>
      </c>
    </row>
    <row r="30" spans="1:8" x14ac:dyDescent="0.2">
      <c r="A30" s="1">
        <v>37438</v>
      </c>
      <c r="B30">
        <v>33.590000000000003</v>
      </c>
      <c r="C30">
        <v>33.68</v>
      </c>
      <c r="D30">
        <v>18.22</v>
      </c>
      <c r="E30">
        <v>24.96</v>
      </c>
      <c r="F30">
        <v>16577300</v>
      </c>
      <c r="G30">
        <v>23.31</v>
      </c>
      <c r="H30">
        <f t="shared" si="0"/>
        <v>0.73579545454545447</v>
      </c>
    </row>
    <row r="31" spans="1:8" x14ac:dyDescent="0.2">
      <c r="A31" s="1">
        <v>37410</v>
      </c>
      <c r="B31">
        <v>36</v>
      </c>
      <c r="C31">
        <v>36.25</v>
      </c>
      <c r="D31">
        <v>30.15</v>
      </c>
      <c r="E31">
        <v>33.92</v>
      </c>
      <c r="F31">
        <v>9253100</v>
      </c>
      <c r="G31">
        <v>31.68</v>
      </c>
      <c r="H31">
        <f t="shared" si="0"/>
        <v>0.94369973190348522</v>
      </c>
    </row>
    <row r="32" spans="1:8" x14ac:dyDescent="0.2">
      <c r="A32" s="1">
        <v>37377</v>
      </c>
      <c r="B32">
        <v>35.44</v>
      </c>
      <c r="C32">
        <v>38.75</v>
      </c>
      <c r="D32">
        <v>34.24</v>
      </c>
      <c r="E32">
        <v>35.950000000000003</v>
      </c>
      <c r="F32">
        <v>7201281</v>
      </c>
      <c r="G32">
        <v>33.57</v>
      </c>
      <c r="H32">
        <f t="shared" si="0"/>
        <v>1.0241000610128126</v>
      </c>
    </row>
    <row r="33" spans="1:8" x14ac:dyDescent="0.2">
      <c r="A33" s="1">
        <v>37347</v>
      </c>
      <c r="B33">
        <v>35.65</v>
      </c>
      <c r="C33">
        <v>37.950000000000003</v>
      </c>
      <c r="D33">
        <v>33.1</v>
      </c>
      <c r="E33">
        <v>35.1</v>
      </c>
      <c r="F33">
        <v>9068940</v>
      </c>
      <c r="G33">
        <v>32.78</v>
      </c>
      <c r="H33">
        <f t="shared" si="0"/>
        <v>0.98468008410934216</v>
      </c>
    </row>
    <row r="34" spans="1:8" x14ac:dyDescent="0.2">
      <c r="A34" s="1">
        <v>37316</v>
      </c>
      <c r="B34">
        <v>29.6</v>
      </c>
      <c r="C34">
        <v>36.49</v>
      </c>
      <c r="D34">
        <v>29.05</v>
      </c>
      <c r="E34">
        <v>35.65</v>
      </c>
      <c r="F34">
        <v>10873690</v>
      </c>
      <c r="G34">
        <v>33.29</v>
      </c>
      <c r="H34">
        <f t="shared" si="0"/>
        <v>1.2185212298682284</v>
      </c>
    </row>
    <row r="35" spans="1:8" x14ac:dyDescent="0.2">
      <c r="A35" s="1">
        <v>37291</v>
      </c>
      <c r="B35">
        <v>32.17</v>
      </c>
      <c r="C35">
        <v>32.35</v>
      </c>
      <c r="D35">
        <v>26.7</v>
      </c>
      <c r="E35">
        <v>29.25</v>
      </c>
      <c r="F35">
        <v>15531544</v>
      </c>
      <c r="G35">
        <v>27.32</v>
      </c>
      <c r="H35">
        <f t="shared" si="0"/>
        <v>0.85911949685534594</v>
      </c>
    </row>
    <row r="36" spans="1:8" x14ac:dyDescent="0.2">
      <c r="A36" s="1">
        <v>37258</v>
      </c>
      <c r="B36">
        <v>36.49</v>
      </c>
      <c r="C36">
        <v>39.68</v>
      </c>
      <c r="D36">
        <v>30.4</v>
      </c>
      <c r="E36">
        <v>34.049999999999997</v>
      </c>
      <c r="F36">
        <v>11302209</v>
      </c>
      <c r="G36">
        <v>31.8</v>
      </c>
      <c r="H36">
        <f t="shared" si="0"/>
        <v>0.93667157584683347</v>
      </c>
    </row>
    <row r="37" spans="1:8" x14ac:dyDescent="0.2">
      <c r="A37" s="1">
        <v>37228</v>
      </c>
      <c r="B37">
        <v>36.9</v>
      </c>
      <c r="C37">
        <v>40.950000000000003</v>
      </c>
      <c r="D37">
        <v>35.020000000000003</v>
      </c>
      <c r="E37">
        <v>36.35</v>
      </c>
      <c r="F37">
        <v>9332835</v>
      </c>
      <c r="G37">
        <v>33.950000000000003</v>
      </c>
      <c r="H37">
        <f t="shared" si="0"/>
        <v>0.96394094264622388</v>
      </c>
    </row>
    <row r="38" spans="1:8" x14ac:dyDescent="0.2">
      <c r="A38" s="1">
        <v>37196</v>
      </c>
      <c r="B38">
        <v>36.090000000000003</v>
      </c>
      <c r="C38">
        <v>40.299999999999997</v>
      </c>
      <c r="D38">
        <v>35.159999999999997</v>
      </c>
      <c r="E38">
        <v>37.72</v>
      </c>
      <c r="F38">
        <v>7526047</v>
      </c>
      <c r="G38">
        <v>35.22</v>
      </c>
      <c r="H38">
        <f t="shared" si="0"/>
        <v>1.066626287098728</v>
      </c>
    </row>
    <row r="39" spans="1:8" x14ac:dyDescent="0.2">
      <c r="A39" s="1">
        <v>37165</v>
      </c>
      <c r="B39">
        <v>34.299999999999997</v>
      </c>
      <c r="C39">
        <v>38.08</v>
      </c>
      <c r="D39">
        <v>31.85</v>
      </c>
      <c r="E39">
        <v>35.36</v>
      </c>
      <c r="F39">
        <v>9217782</v>
      </c>
      <c r="G39">
        <v>33.020000000000003</v>
      </c>
      <c r="H39">
        <f t="shared" si="0"/>
        <v>1.0354343054248982</v>
      </c>
    </row>
    <row r="40" spans="1:8" x14ac:dyDescent="0.2">
      <c r="A40" s="1">
        <v>37138</v>
      </c>
      <c r="B40">
        <v>39.5</v>
      </c>
      <c r="C40">
        <v>40.68</v>
      </c>
      <c r="D40">
        <v>29.04</v>
      </c>
      <c r="E40">
        <v>34.15</v>
      </c>
      <c r="F40">
        <v>12358000</v>
      </c>
      <c r="G40">
        <v>31.89</v>
      </c>
      <c r="H40">
        <f t="shared" si="0"/>
        <v>0.86681163359608593</v>
      </c>
    </row>
    <row r="41" spans="1:8" x14ac:dyDescent="0.2">
      <c r="A41" s="1">
        <v>37104</v>
      </c>
      <c r="B41">
        <v>43.2</v>
      </c>
      <c r="C41">
        <v>44.25</v>
      </c>
      <c r="D41">
        <v>39.11</v>
      </c>
      <c r="E41">
        <v>39.4</v>
      </c>
      <c r="F41">
        <v>6094082</v>
      </c>
      <c r="G41">
        <v>36.79</v>
      </c>
      <c r="H41">
        <f t="shared" si="0"/>
        <v>0.90974282888229474</v>
      </c>
    </row>
    <row r="42" spans="1:8" x14ac:dyDescent="0.2">
      <c r="A42" s="1">
        <v>37074</v>
      </c>
      <c r="B42">
        <v>44.8</v>
      </c>
      <c r="C42">
        <v>46.01</v>
      </c>
      <c r="D42">
        <v>40.6</v>
      </c>
      <c r="E42">
        <v>43.3</v>
      </c>
      <c r="F42">
        <v>6682590</v>
      </c>
      <c r="G42">
        <v>40.44</v>
      </c>
      <c r="H42">
        <f t="shared" si="0"/>
        <v>0.97375391283409574</v>
      </c>
    </row>
    <row r="43" spans="1:8" x14ac:dyDescent="0.2">
      <c r="A43" s="1">
        <v>37043</v>
      </c>
      <c r="B43">
        <v>49.25</v>
      </c>
      <c r="C43">
        <v>49.91</v>
      </c>
      <c r="D43">
        <v>42.5</v>
      </c>
      <c r="E43">
        <v>44.47</v>
      </c>
      <c r="F43">
        <v>7804771</v>
      </c>
      <c r="G43">
        <v>41.53</v>
      </c>
      <c r="H43">
        <f t="shared" si="0"/>
        <v>0.90479302832244013</v>
      </c>
    </row>
    <row r="44" spans="1:8" x14ac:dyDescent="0.2">
      <c r="A44" s="1">
        <v>37012</v>
      </c>
      <c r="B44">
        <v>48.49</v>
      </c>
      <c r="C44">
        <v>50.6</v>
      </c>
      <c r="D44">
        <v>46.35</v>
      </c>
      <c r="E44">
        <v>49.15</v>
      </c>
      <c r="F44">
        <v>7054431</v>
      </c>
      <c r="G44">
        <v>45.9</v>
      </c>
      <c r="H44">
        <f t="shared" si="0"/>
        <v>1.0243249274715465</v>
      </c>
    </row>
    <row r="45" spans="1:8" x14ac:dyDescent="0.2">
      <c r="A45" s="1">
        <v>36983</v>
      </c>
      <c r="B45">
        <v>44.5</v>
      </c>
      <c r="C45">
        <v>50.4</v>
      </c>
      <c r="D45">
        <v>39.21</v>
      </c>
      <c r="E45">
        <v>47.98</v>
      </c>
      <c r="F45">
        <v>8744620</v>
      </c>
      <c r="G45">
        <v>44.81</v>
      </c>
      <c r="H45">
        <f t="shared" si="0"/>
        <v>1.0686859050798951</v>
      </c>
    </row>
    <row r="46" spans="1:8" x14ac:dyDescent="0.2">
      <c r="A46" s="1">
        <v>36951</v>
      </c>
      <c r="B46">
        <v>45.6</v>
      </c>
      <c r="C46">
        <v>51.19</v>
      </c>
      <c r="D46">
        <v>37.58</v>
      </c>
      <c r="E46">
        <v>44.9</v>
      </c>
      <c r="F46">
        <v>9669118</v>
      </c>
      <c r="G46">
        <v>41.93</v>
      </c>
      <c r="H46">
        <f t="shared" si="0"/>
        <v>0.96235942162038102</v>
      </c>
    </row>
    <row r="47" spans="1:8" x14ac:dyDescent="0.2">
      <c r="A47" s="1">
        <v>36923</v>
      </c>
      <c r="B47">
        <v>54.99</v>
      </c>
      <c r="C47">
        <v>55.85</v>
      </c>
      <c r="D47">
        <v>45.3</v>
      </c>
      <c r="E47">
        <v>46.66</v>
      </c>
      <c r="F47">
        <v>8687268</v>
      </c>
      <c r="G47">
        <v>43.57</v>
      </c>
      <c r="H47">
        <f t="shared" si="0"/>
        <v>0.84849074975657257</v>
      </c>
    </row>
    <row r="48" spans="1:8" x14ac:dyDescent="0.2">
      <c r="A48" s="1">
        <v>36893</v>
      </c>
      <c r="B48">
        <v>44.63</v>
      </c>
      <c r="C48">
        <v>57.33</v>
      </c>
      <c r="D48">
        <v>43.19</v>
      </c>
      <c r="E48">
        <v>54.99</v>
      </c>
      <c r="F48">
        <v>12395152</v>
      </c>
      <c r="G48">
        <v>51.35</v>
      </c>
      <c r="H48">
        <f t="shared" si="0"/>
        <v>1.2102286118312515</v>
      </c>
    </row>
    <row r="49" spans="1:8" x14ac:dyDescent="0.2">
      <c r="A49" s="1">
        <v>36861</v>
      </c>
      <c r="B49">
        <v>37.130000000000003</v>
      </c>
      <c r="C49">
        <v>47.56</v>
      </c>
      <c r="D49">
        <v>36.880000000000003</v>
      </c>
      <c r="E49">
        <v>45.44</v>
      </c>
      <c r="F49">
        <v>10493785</v>
      </c>
      <c r="G49">
        <v>42.43</v>
      </c>
      <c r="H49">
        <f t="shared" si="0"/>
        <v>1.2319976771196284</v>
      </c>
    </row>
    <row r="50" spans="1:8" x14ac:dyDescent="0.2">
      <c r="A50" s="1">
        <v>36831</v>
      </c>
      <c r="B50">
        <v>45.5</v>
      </c>
      <c r="C50">
        <v>46.5</v>
      </c>
      <c r="D50">
        <v>35.44</v>
      </c>
      <c r="E50">
        <v>36.880000000000003</v>
      </c>
      <c r="F50">
        <v>8142700</v>
      </c>
      <c r="G50">
        <v>34.44</v>
      </c>
      <c r="H50">
        <f t="shared" si="0"/>
        <v>0.81054365733113665</v>
      </c>
    </row>
    <row r="51" spans="1:8" x14ac:dyDescent="0.2">
      <c r="A51" s="1">
        <v>36801</v>
      </c>
      <c r="B51">
        <v>46.63</v>
      </c>
      <c r="C51">
        <v>48.13</v>
      </c>
      <c r="D51">
        <v>32.380000000000003</v>
      </c>
      <c r="E51">
        <v>45.5</v>
      </c>
      <c r="F51">
        <v>11760600</v>
      </c>
      <c r="G51">
        <v>42.49</v>
      </c>
      <c r="H51">
        <f t="shared" si="0"/>
        <v>0.98516114073730576</v>
      </c>
    </row>
    <row r="52" spans="1:8" x14ac:dyDescent="0.2">
      <c r="A52" s="1">
        <v>36770</v>
      </c>
      <c r="B52">
        <v>56.69</v>
      </c>
      <c r="C52">
        <v>58.38</v>
      </c>
      <c r="D52">
        <v>44.56</v>
      </c>
      <c r="E52">
        <v>46.19</v>
      </c>
      <c r="F52">
        <v>12129200</v>
      </c>
      <c r="G52">
        <v>43.13</v>
      </c>
      <c r="H52">
        <f t="shared" si="0"/>
        <v>0.82656190111153705</v>
      </c>
    </row>
    <row r="53" spans="1:8" x14ac:dyDescent="0.2">
      <c r="A53" s="1">
        <v>36739</v>
      </c>
      <c r="B53">
        <v>49.88</v>
      </c>
      <c r="C53">
        <v>56.56</v>
      </c>
      <c r="D53">
        <v>49.63</v>
      </c>
      <c r="E53">
        <v>55.88</v>
      </c>
      <c r="F53">
        <v>6447221</v>
      </c>
      <c r="G53">
        <v>52.18</v>
      </c>
      <c r="H53">
        <f t="shared" si="0"/>
        <v>1.1216680997420463</v>
      </c>
    </row>
    <row r="54" spans="1:8" x14ac:dyDescent="0.2">
      <c r="A54" s="1">
        <v>36710</v>
      </c>
      <c r="B54">
        <v>45.88</v>
      </c>
      <c r="C54">
        <v>53.75</v>
      </c>
      <c r="D54">
        <v>45.88</v>
      </c>
      <c r="E54">
        <v>49.81</v>
      </c>
      <c r="F54">
        <v>4392545</v>
      </c>
      <c r="G54">
        <v>46.52</v>
      </c>
      <c r="H54">
        <f t="shared" si="0"/>
        <v>1.0816089281562429</v>
      </c>
    </row>
    <row r="55" spans="1:8" x14ac:dyDescent="0.2">
      <c r="A55" s="1">
        <v>36678</v>
      </c>
      <c r="B55">
        <v>75.87</v>
      </c>
      <c r="C55">
        <v>82.37</v>
      </c>
      <c r="D55">
        <v>44.13</v>
      </c>
      <c r="E55">
        <v>46.06</v>
      </c>
      <c r="F55">
        <v>5988704</v>
      </c>
      <c r="G55">
        <v>43.01</v>
      </c>
      <c r="H55">
        <f t="shared" si="0"/>
        <v>0.92494623655913977</v>
      </c>
    </row>
    <row r="56" spans="1:8" x14ac:dyDescent="0.2">
      <c r="A56" s="1">
        <v>36647</v>
      </c>
      <c r="B56">
        <v>72.5</v>
      </c>
      <c r="C56">
        <v>77</v>
      </c>
      <c r="D56">
        <v>68.12</v>
      </c>
      <c r="E56">
        <v>74.69</v>
      </c>
      <c r="F56">
        <v>4871522</v>
      </c>
      <c r="G56">
        <v>46.5</v>
      </c>
      <c r="H56">
        <f t="shared" si="0"/>
        <v>1.0356347438752784</v>
      </c>
    </row>
    <row r="57" spans="1:8" x14ac:dyDescent="0.2">
      <c r="A57" s="1">
        <v>36619</v>
      </c>
      <c r="B57">
        <v>87.94</v>
      </c>
      <c r="C57">
        <v>93</v>
      </c>
      <c r="D57">
        <v>71.75</v>
      </c>
      <c r="E57">
        <v>72.12</v>
      </c>
      <c r="F57">
        <v>5567368</v>
      </c>
      <c r="G57">
        <v>44.9</v>
      </c>
      <c r="H57">
        <f t="shared" si="0"/>
        <v>0.82719233603537212</v>
      </c>
    </row>
    <row r="58" spans="1:8" x14ac:dyDescent="0.2">
      <c r="A58" s="1">
        <v>36586</v>
      </c>
      <c r="B58">
        <v>79.87</v>
      </c>
      <c r="C58">
        <v>100.75</v>
      </c>
      <c r="D58">
        <v>77.12</v>
      </c>
      <c r="E58">
        <v>87.19</v>
      </c>
      <c r="F58">
        <v>4997060</v>
      </c>
      <c r="G58">
        <v>54.28</v>
      </c>
      <c r="H58">
        <f t="shared" si="0"/>
        <v>1.0950171474682269</v>
      </c>
    </row>
    <row r="59" spans="1:8" x14ac:dyDescent="0.2">
      <c r="A59" s="1">
        <v>36557</v>
      </c>
      <c r="B59">
        <v>82.44</v>
      </c>
      <c r="C59">
        <v>86.37</v>
      </c>
      <c r="D59">
        <v>74.56</v>
      </c>
      <c r="E59">
        <v>79.62</v>
      </c>
      <c r="F59">
        <v>4640290</v>
      </c>
      <c r="G59">
        <v>49.57</v>
      </c>
      <c r="H59">
        <f t="shared" si="0"/>
        <v>0.98666401273885351</v>
      </c>
    </row>
    <row r="60" spans="1:8" x14ac:dyDescent="0.2">
      <c r="A60" s="1">
        <v>36528</v>
      </c>
      <c r="B60">
        <v>74.75</v>
      </c>
      <c r="C60">
        <v>81.5</v>
      </c>
      <c r="D60">
        <v>68.25</v>
      </c>
      <c r="E60">
        <v>80.69</v>
      </c>
      <c r="F60">
        <v>5696760</v>
      </c>
      <c r="G60">
        <v>50.24</v>
      </c>
      <c r="H60">
        <f t="shared" si="0"/>
        <v>1.0386603266487493</v>
      </c>
    </row>
    <row r="61" spans="1:8" x14ac:dyDescent="0.2">
      <c r="A61" s="1">
        <v>36495</v>
      </c>
      <c r="B61">
        <v>77.12</v>
      </c>
      <c r="C61">
        <v>83.37</v>
      </c>
      <c r="D61">
        <v>72.06</v>
      </c>
      <c r="E61">
        <v>77.69</v>
      </c>
      <c r="F61">
        <v>3001754</v>
      </c>
      <c r="G61">
        <v>48.37</v>
      </c>
      <c r="H61">
        <f t="shared" si="0"/>
        <v>1.0058224163027656</v>
      </c>
    </row>
    <row r="62" spans="1:8" x14ac:dyDescent="0.2">
      <c r="A62" s="1">
        <v>36465</v>
      </c>
      <c r="B62">
        <v>86.62</v>
      </c>
      <c r="C62">
        <v>87.37</v>
      </c>
      <c r="D62">
        <v>76.31</v>
      </c>
      <c r="E62">
        <v>77.25</v>
      </c>
      <c r="F62">
        <v>3328004</v>
      </c>
      <c r="G62">
        <v>48.09</v>
      </c>
      <c r="H62">
        <f t="shared" si="0"/>
        <v>0.88530927835051554</v>
      </c>
    </row>
    <row r="63" spans="1:8" x14ac:dyDescent="0.2">
      <c r="A63" s="1">
        <v>36434</v>
      </c>
      <c r="B63">
        <v>75.12</v>
      </c>
      <c r="C63">
        <v>89.25</v>
      </c>
      <c r="D63">
        <v>65.81</v>
      </c>
      <c r="E63">
        <v>87.25</v>
      </c>
      <c r="F63">
        <v>4750833</v>
      </c>
      <c r="G63">
        <v>54.32</v>
      </c>
      <c r="H63">
        <f t="shared" si="0"/>
        <v>1.1577152600170502</v>
      </c>
    </row>
    <row r="64" spans="1:8" x14ac:dyDescent="0.2">
      <c r="A64" s="1">
        <v>36404</v>
      </c>
      <c r="B64">
        <v>83.69</v>
      </c>
      <c r="C64">
        <v>85.75</v>
      </c>
      <c r="D64">
        <v>72.56</v>
      </c>
      <c r="E64">
        <v>75.37</v>
      </c>
      <c r="F64">
        <v>4189452</v>
      </c>
      <c r="G64">
        <v>46.92</v>
      </c>
      <c r="H64">
        <f t="shared" si="0"/>
        <v>0.9005758157389635</v>
      </c>
    </row>
    <row r="65" spans="1:8" x14ac:dyDescent="0.2">
      <c r="A65" s="1">
        <v>36374</v>
      </c>
      <c r="B65">
        <v>76.94</v>
      </c>
      <c r="C65">
        <v>88.5</v>
      </c>
      <c r="D65">
        <v>72.56</v>
      </c>
      <c r="E65">
        <v>83.69</v>
      </c>
      <c r="F65">
        <v>3450145</v>
      </c>
      <c r="G65">
        <v>52.1</v>
      </c>
      <c r="H65">
        <f t="shared" si="0"/>
        <v>1.0858691121300543</v>
      </c>
    </row>
    <row r="66" spans="1:8" x14ac:dyDescent="0.2">
      <c r="A66" s="1">
        <v>36342</v>
      </c>
      <c r="B66">
        <v>85.56</v>
      </c>
      <c r="C66">
        <v>86.87</v>
      </c>
      <c r="D66">
        <v>76.25</v>
      </c>
      <c r="E66">
        <v>77.06</v>
      </c>
      <c r="F66">
        <v>2840519</v>
      </c>
      <c r="G66">
        <v>47.98</v>
      </c>
      <c r="H66">
        <f t="shared" si="0"/>
        <v>0.89099350046425252</v>
      </c>
    </row>
    <row r="67" spans="1:8" x14ac:dyDescent="0.2">
      <c r="A67" s="1">
        <v>36312</v>
      </c>
      <c r="B67">
        <v>72.25</v>
      </c>
      <c r="C67">
        <v>86.62</v>
      </c>
      <c r="D67">
        <v>70.12</v>
      </c>
      <c r="E67">
        <v>86.5</v>
      </c>
      <c r="F67">
        <v>3284159</v>
      </c>
      <c r="G67">
        <v>53.85</v>
      </c>
      <c r="H67">
        <f t="shared" ref="H67:H121" si="1">G67/G68</f>
        <v>1.1950732356857523</v>
      </c>
    </row>
    <row r="68" spans="1:8" x14ac:dyDescent="0.2">
      <c r="A68" s="1">
        <v>36283</v>
      </c>
      <c r="B68">
        <v>82</v>
      </c>
      <c r="C68">
        <v>85.37</v>
      </c>
      <c r="D68">
        <v>72</v>
      </c>
      <c r="E68">
        <v>72.37</v>
      </c>
      <c r="F68">
        <v>3978655</v>
      </c>
      <c r="G68">
        <v>45.06</v>
      </c>
      <c r="H68">
        <f t="shared" si="1"/>
        <v>0.87733644859813087</v>
      </c>
    </row>
    <row r="69" spans="1:8" x14ac:dyDescent="0.2">
      <c r="A69" s="1">
        <v>36251</v>
      </c>
      <c r="B69">
        <v>80.87</v>
      </c>
      <c r="C69">
        <v>91.12</v>
      </c>
      <c r="D69">
        <v>78.31</v>
      </c>
      <c r="E69">
        <v>82.5</v>
      </c>
      <c r="F69">
        <v>3689076</v>
      </c>
      <c r="G69">
        <v>51.36</v>
      </c>
      <c r="H69">
        <f t="shared" si="1"/>
        <v>1.0138176075799448</v>
      </c>
    </row>
    <row r="70" spans="1:8" x14ac:dyDescent="0.2">
      <c r="A70" s="1">
        <v>36220</v>
      </c>
      <c r="B70">
        <v>79.5</v>
      </c>
      <c r="C70">
        <v>89.5</v>
      </c>
      <c r="D70">
        <v>79</v>
      </c>
      <c r="E70">
        <v>81.37</v>
      </c>
      <c r="F70">
        <v>3447952</v>
      </c>
      <c r="G70">
        <v>50.66</v>
      </c>
      <c r="H70">
        <f t="shared" si="1"/>
        <v>1.021989106314303</v>
      </c>
    </row>
    <row r="71" spans="1:8" x14ac:dyDescent="0.2">
      <c r="A71" s="1">
        <v>36192</v>
      </c>
      <c r="B71">
        <v>76.94</v>
      </c>
      <c r="C71">
        <v>82.56</v>
      </c>
      <c r="D71">
        <v>71.37</v>
      </c>
      <c r="E71">
        <v>79.62</v>
      </c>
      <c r="F71">
        <v>4453794</v>
      </c>
      <c r="G71">
        <v>49.57</v>
      </c>
      <c r="H71">
        <f t="shared" si="1"/>
        <v>1.0348643006263047</v>
      </c>
    </row>
    <row r="72" spans="1:8" x14ac:dyDescent="0.2">
      <c r="A72" s="1">
        <v>36164</v>
      </c>
      <c r="B72">
        <v>70.12</v>
      </c>
      <c r="C72">
        <v>78.25</v>
      </c>
      <c r="D72">
        <v>67.87</v>
      </c>
      <c r="E72">
        <v>76.94</v>
      </c>
      <c r="F72">
        <v>5810152</v>
      </c>
      <c r="G72">
        <v>47.9</v>
      </c>
      <c r="H72">
        <f t="shared" si="1"/>
        <v>1.0837104072398189</v>
      </c>
    </row>
    <row r="73" spans="1:8" x14ac:dyDescent="0.2">
      <c r="A73" s="1">
        <v>36130</v>
      </c>
      <c r="B73">
        <v>62.75</v>
      </c>
      <c r="C73">
        <v>72.56</v>
      </c>
      <c r="D73">
        <v>58.5</v>
      </c>
      <c r="E73">
        <v>71</v>
      </c>
      <c r="F73">
        <v>3559668</v>
      </c>
      <c r="G73">
        <v>44.2</v>
      </c>
      <c r="H73">
        <f t="shared" si="1"/>
        <v>1.1189873417721519</v>
      </c>
    </row>
    <row r="74" spans="1:8" x14ac:dyDescent="0.2">
      <c r="A74" s="1">
        <v>36101</v>
      </c>
      <c r="B74">
        <v>56.5</v>
      </c>
      <c r="C74">
        <v>66.87</v>
      </c>
      <c r="D74">
        <v>54.63</v>
      </c>
      <c r="E74">
        <v>63.44</v>
      </c>
      <c r="F74">
        <v>3800740</v>
      </c>
      <c r="G74">
        <v>39.5</v>
      </c>
      <c r="H74">
        <f t="shared" si="1"/>
        <v>1.1167656205824146</v>
      </c>
    </row>
    <row r="75" spans="1:8" x14ac:dyDescent="0.2">
      <c r="A75" s="1">
        <v>36069</v>
      </c>
      <c r="B75">
        <v>42.5</v>
      </c>
      <c r="C75">
        <v>57.38</v>
      </c>
      <c r="D75">
        <v>35.56</v>
      </c>
      <c r="E75">
        <v>56.81</v>
      </c>
      <c r="F75">
        <v>7128863</v>
      </c>
      <c r="G75">
        <v>35.369999999999997</v>
      </c>
      <c r="H75">
        <f t="shared" si="1"/>
        <v>1.3173184357541898</v>
      </c>
    </row>
    <row r="76" spans="1:8" x14ac:dyDescent="0.2">
      <c r="A76" s="1">
        <v>36039</v>
      </c>
      <c r="B76">
        <v>53</v>
      </c>
      <c r="C76">
        <v>57.94</v>
      </c>
      <c r="D76">
        <v>40.06</v>
      </c>
      <c r="E76">
        <v>43.13</v>
      </c>
      <c r="F76">
        <v>9043152</v>
      </c>
      <c r="G76">
        <v>26.85</v>
      </c>
      <c r="H76">
        <f t="shared" si="1"/>
        <v>0.82160342717258272</v>
      </c>
    </row>
    <row r="77" spans="1:8" x14ac:dyDescent="0.2">
      <c r="A77" s="1">
        <v>36010</v>
      </c>
      <c r="B77">
        <v>75.62</v>
      </c>
      <c r="C77">
        <v>76.06</v>
      </c>
      <c r="D77">
        <v>52.25</v>
      </c>
      <c r="E77">
        <v>52.5</v>
      </c>
      <c r="F77">
        <v>4706657</v>
      </c>
      <c r="G77">
        <v>32.68</v>
      </c>
      <c r="H77">
        <f t="shared" si="1"/>
        <v>0.69413763806287176</v>
      </c>
    </row>
    <row r="78" spans="1:8" x14ac:dyDescent="0.2">
      <c r="A78" s="1">
        <v>35977</v>
      </c>
      <c r="B78">
        <v>76</v>
      </c>
      <c r="C78">
        <v>77.56</v>
      </c>
      <c r="D78">
        <v>71.37</v>
      </c>
      <c r="E78">
        <v>75.62</v>
      </c>
      <c r="F78">
        <v>3418181</v>
      </c>
      <c r="G78">
        <v>47.08</v>
      </c>
      <c r="H78">
        <f t="shared" si="1"/>
        <v>1.0017021276595743</v>
      </c>
    </row>
    <row r="79" spans="1:8" x14ac:dyDescent="0.2">
      <c r="A79" s="1">
        <v>35947</v>
      </c>
      <c r="B79">
        <v>134.13</v>
      </c>
      <c r="C79">
        <v>144.75</v>
      </c>
      <c r="D79">
        <v>66.75</v>
      </c>
      <c r="E79">
        <v>75.5</v>
      </c>
      <c r="F79">
        <v>2506177</v>
      </c>
      <c r="G79">
        <v>47</v>
      </c>
      <c r="H79">
        <f t="shared" si="1"/>
        <v>1.1105860113421551</v>
      </c>
    </row>
    <row r="80" spans="1:8" x14ac:dyDescent="0.2">
      <c r="A80" s="1">
        <v>35916</v>
      </c>
      <c r="B80">
        <v>139.13</v>
      </c>
      <c r="C80">
        <v>146.5</v>
      </c>
      <c r="D80">
        <v>133.5</v>
      </c>
      <c r="E80">
        <v>135.94</v>
      </c>
      <c r="F80">
        <v>1671385</v>
      </c>
      <c r="G80">
        <v>42.32</v>
      </c>
      <c r="H80">
        <f t="shared" si="1"/>
        <v>0.98121956874565264</v>
      </c>
    </row>
    <row r="81" spans="1:8" x14ac:dyDescent="0.2">
      <c r="A81" s="1">
        <v>35886</v>
      </c>
      <c r="B81">
        <v>135</v>
      </c>
      <c r="C81">
        <v>149.13</v>
      </c>
      <c r="D81">
        <v>128.38</v>
      </c>
      <c r="E81">
        <v>138.56</v>
      </c>
      <c r="F81">
        <v>2205704</v>
      </c>
      <c r="G81">
        <v>43.13</v>
      </c>
      <c r="H81">
        <f t="shared" si="1"/>
        <v>1.0271493212669682</v>
      </c>
    </row>
    <row r="82" spans="1:8" x14ac:dyDescent="0.2">
      <c r="A82" s="1">
        <v>35856</v>
      </c>
      <c r="B82">
        <v>124.44</v>
      </c>
      <c r="C82">
        <v>139.13</v>
      </c>
      <c r="D82">
        <v>118.37</v>
      </c>
      <c r="E82">
        <v>134.88</v>
      </c>
      <c r="F82">
        <v>2112354</v>
      </c>
      <c r="G82">
        <v>41.99</v>
      </c>
      <c r="H82">
        <f t="shared" si="1"/>
        <v>1.0872604867944071</v>
      </c>
    </row>
    <row r="83" spans="1:8" x14ac:dyDescent="0.2">
      <c r="A83" s="1">
        <v>35828</v>
      </c>
      <c r="B83">
        <v>108.5</v>
      </c>
      <c r="C83">
        <v>124.62</v>
      </c>
      <c r="D83">
        <v>108.44</v>
      </c>
      <c r="E83">
        <v>124.06</v>
      </c>
      <c r="F83">
        <v>1906894</v>
      </c>
      <c r="G83">
        <v>38.619999999999997</v>
      </c>
      <c r="H83">
        <f t="shared" si="1"/>
        <v>1.1573269403655979</v>
      </c>
    </row>
    <row r="84" spans="1:8" x14ac:dyDescent="0.2">
      <c r="A84" s="1">
        <v>35797</v>
      </c>
      <c r="B84">
        <v>108.62</v>
      </c>
      <c r="C84">
        <v>112.69</v>
      </c>
      <c r="D84">
        <v>98.56</v>
      </c>
      <c r="E84">
        <v>107.19</v>
      </c>
      <c r="F84">
        <v>2717045</v>
      </c>
      <c r="G84">
        <v>33.369999999999997</v>
      </c>
      <c r="H84">
        <f t="shared" si="1"/>
        <v>0.97887943678498079</v>
      </c>
    </row>
    <row r="85" spans="1:8" x14ac:dyDescent="0.2">
      <c r="A85" s="1">
        <v>35765</v>
      </c>
      <c r="B85">
        <v>110.56</v>
      </c>
      <c r="C85">
        <v>119.12</v>
      </c>
      <c r="D85">
        <v>103.69</v>
      </c>
      <c r="E85">
        <v>109.5</v>
      </c>
      <c r="F85">
        <v>1966600</v>
      </c>
      <c r="G85">
        <v>34.090000000000003</v>
      </c>
      <c r="H85">
        <f t="shared" si="1"/>
        <v>1.0070901033973412</v>
      </c>
    </row>
    <row r="86" spans="1:8" x14ac:dyDescent="0.2">
      <c r="A86" s="1">
        <v>35737</v>
      </c>
      <c r="B86">
        <v>116.44</v>
      </c>
      <c r="C86">
        <v>120.75</v>
      </c>
      <c r="D86">
        <v>102.5</v>
      </c>
      <c r="E86">
        <v>108.75</v>
      </c>
      <c r="F86">
        <v>2638647</v>
      </c>
      <c r="G86">
        <v>33.85</v>
      </c>
      <c r="H86">
        <f t="shared" si="1"/>
        <v>0.94210965766768717</v>
      </c>
    </row>
    <row r="87" spans="1:8" x14ac:dyDescent="0.2">
      <c r="A87" s="1">
        <v>35704</v>
      </c>
      <c r="B87">
        <v>118.12</v>
      </c>
      <c r="C87">
        <v>126.56</v>
      </c>
      <c r="D87">
        <v>110.75</v>
      </c>
      <c r="E87">
        <v>115.44</v>
      </c>
      <c r="F87">
        <v>2461408</v>
      </c>
      <c r="G87">
        <v>35.93</v>
      </c>
      <c r="H87">
        <f t="shared" si="1"/>
        <v>0.9782194391505582</v>
      </c>
    </row>
    <row r="88" spans="1:8" x14ac:dyDescent="0.2">
      <c r="A88" s="1">
        <v>35675</v>
      </c>
      <c r="B88">
        <v>111.12</v>
      </c>
      <c r="C88">
        <v>120.5</v>
      </c>
      <c r="D88">
        <v>110.56</v>
      </c>
      <c r="E88">
        <v>118</v>
      </c>
      <c r="F88">
        <v>1780409</v>
      </c>
      <c r="G88">
        <v>36.729999999999997</v>
      </c>
      <c r="H88">
        <f t="shared" si="1"/>
        <v>1.0612539728402195</v>
      </c>
    </row>
    <row r="89" spans="1:8" x14ac:dyDescent="0.2">
      <c r="A89" s="1">
        <v>35643</v>
      </c>
      <c r="B89">
        <v>113.31</v>
      </c>
      <c r="C89">
        <v>115.81</v>
      </c>
      <c r="D89">
        <v>106.12</v>
      </c>
      <c r="E89">
        <v>111.19</v>
      </c>
      <c r="F89">
        <v>2614090</v>
      </c>
      <c r="G89">
        <v>34.61</v>
      </c>
      <c r="H89">
        <f t="shared" si="1"/>
        <v>0.97906647807637903</v>
      </c>
    </row>
    <row r="90" spans="1:8" x14ac:dyDescent="0.2">
      <c r="A90" s="1">
        <v>35612</v>
      </c>
      <c r="B90">
        <v>96.94</v>
      </c>
      <c r="C90">
        <v>114.69</v>
      </c>
      <c r="D90">
        <v>96.5</v>
      </c>
      <c r="E90">
        <v>113.56</v>
      </c>
      <c r="F90">
        <v>2533377</v>
      </c>
      <c r="G90">
        <v>35.35</v>
      </c>
      <c r="H90">
        <f t="shared" si="1"/>
        <v>1.1701423369745119</v>
      </c>
    </row>
    <row r="91" spans="1:8" x14ac:dyDescent="0.2">
      <c r="A91" s="1">
        <v>35583</v>
      </c>
      <c r="B91">
        <v>95.37</v>
      </c>
      <c r="C91">
        <v>104.37</v>
      </c>
      <c r="D91">
        <v>94</v>
      </c>
      <c r="E91">
        <v>97.06</v>
      </c>
      <c r="F91">
        <v>2548914</v>
      </c>
      <c r="G91">
        <v>30.21</v>
      </c>
      <c r="H91">
        <f t="shared" si="1"/>
        <v>1.0268524813052344</v>
      </c>
    </row>
    <row r="92" spans="1:8" x14ac:dyDescent="0.2">
      <c r="A92" s="1">
        <v>35551</v>
      </c>
      <c r="B92">
        <v>92.62</v>
      </c>
      <c r="C92">
        <v>99.5</v>
      </c>
      <c r="D92">
        <v>90.87</v>
      </c>
      <c r="E92">
        <v>94.5</v>
      </c>
      <c r="F92">
        <v>2747938</v>
      </c>
      <c r="G92">
        <v>29.42</v>
      </c>
      <c r="H92">
        <f t="shared" si="1"/>
        <v>1.0258019525801954</v>
      </c>
    </row>
    <row r="93" spans="1:8" x14ac:dyDescent="0.2">
      <c r="A93" s="1">
        <v>35521</v>
      </c>
      <c r="B93">
        <v>93</v>
      </c>
      <c r="C93">
        <v>97.62</v>
      </c>
      <c r="D93">
        <v>84.62</v>
      </c>
      <c r="E93">
        <v>92.12</v>
      </c>
      <c r="F93">
        <v>3531627</v>
      </c>
      <c r="G93">
        <v>28.68</v>
      </c>
      <c r="H93">
        <f t="shared" si="1"/>
        <v>0.98151950718685832</v>
      </c>
    </row>
    <row r="94" spans="1:8" x14ac:dyDescent="0.2">
      <c r="A94" s="1">
        <v>35492</v>
      </c>
      <c r="B94">
        <v>99.75</v>
      </c>
      <c r="C94">
        <v>110.5</v>
      </c>
      <c r="D94">
        <v>93</v>
      </c>
      <c r="E94">
        <v>93.87</v>
      </c>
      <c r="F94">
        <v>3003255</v>
      </c>
      <c r="G94">
        <v>29.22</v>
      </c>
      <c r="H94">
        <f t="shared" si="1"/>
        <v>0.93743984600577468</v>
      </c>
    </row>
    <row r="95" spans="1:8" x14ac:dyDescent="0.2">
      <c r="A95" s="1">
        <v>35464</v>
      </c>
      <c r="B95">
        <v>92.87</v>
      </c>
      <c r="C95">
        <v>106.25</v>
      </c>
      <c r="D95">
        <v>92.12</v>
      </c>
      <c r="E95">
        <v>100.12</v>
      </c>
      <c r="F95">
        <v>2495942</v>
      </c>
      <c r="G95">
        <v>31.17</v>
      </c>
      <c r="H95">
        <f t="shared" si="1"/>
        <v>1.0826675929142064</v>
      </c>
    </row>
    <row r="96" spans="1:8" x14ac:dyDescent="0.2">
      <c r="A96" s="1">
        <v>35432</v>
      </c>
      <c r="B96">
        <v>90.25</v>
      </c>
      <c r="C96">
        <v>93.62</v>
      </c>
      <c r="D96">
        <v>85.62</v>
      </c>
      <c r="E96">
        <v>92.5</v>
      </c>
      <c r="F96">
        <v>2595800</v>
      </c>
      <c r="G96">
        <v>28.79</v>
      </c>
      <c r="H96">
        <f t="shared" si="1"/>
        <v>1.0348670021567217</v>
      </c>
    </row>
    <row r="97" spans="1:8" x14ac:dyDescent="0.2">
      <c r="A97" s="1">
        <v>35401</v>
      </c>
      <c r="B97">
        <v>94.12</v>
      </c>
      <c r="C97">
        <v>94.12</v>
      </c>
      <c r="D97">
        <v>84.5</v>
      </c>
      <c r="E97">
        <v>89.37</v>
      </c>
      <c r="F97">
        <v>2137628</v>
      </c>
      <c r="G97">
        <v>27.82</v>
      </c>
      <c r="H97">
        <f t="shared" si="1"/>
        <v>0.94561522773623385</v>
      </c>
    </row>
    <row r="98" spans="1:8" x14ac:dyDescent="0.2">
      <c r="A98" s="1">
        <v>35370</v>
      </c>
      <c r="B98">
        <v>86.12</v>
      </c>
      <c r="C98">
        <v>95.87</v>
      </c>
      <c r="D98">
        <v>85.37</v>
      </c>
      <c r="E98">
        <v>94.5</v>
      </c>
      <c r="F98">
        <v>2048185</v>
      </c>
      <c r="G98">
        <v>29.42</v>
      </c>
      <c r="H98">
        <f t="shared" si="1"/>
        <v>1.1022855001873362</v>
      </c>
    </row>
    <row r="99" spans="1:8" x14ac:dyDescent="0.2">
      <c r="A99" s="1">
        <v>35339</v>
      </c>
      <c r="B99">
        <v>80</v>
      </c>
      <c r="C99">
        <v>86.62</v>
      </c>
      <c r="D99">
        <v>79.87</v>
      </c>
      <c r="E99">
        <v>85.75</v>
      </c>
      <c r="F99">
        <v>1957260</v>
      </c>
      <c r="G99">
        <v>26.69</v>
      </c>
      <c r="H99">
        <f t="shared" si="1"/>
        <v>1.0701684041700079</v>
      </c>
    </row>
    <row r="100" spans="1:8" x14ac:dyDescent="0.2">
      <c r="A100" s="1">
        <v>35311</v>
      </c>
      <c r="B100">
        <v>73.12</v>
      </c>
      <c r="C100">
        <v>81.25</v>
      </c>
      <c r="D100">
        <v>72.87</v>
      </c>
      <c r="E100">
        <v>80.12</v>
      </c>
      <c r="F100">
        <v>1739165</v>
      </c>
      <c r="G100">
        <v>24.94</v>
      </c>
      <c r="H100">
        <f t="shared" si="1"/>
        <v>1.0773218142548597</v>
      </c>
    </row>
    <row r="101" spans="1:8" x14ac:dyDescent="0.2">
      <c r="A101" s="1">
        <v>35278</v>
      </c>
      <c r="B101">
        <v>69.75</v>
      </c>
      <c r="C101">
        <v>79.62</v>
      </c>
      <c r="D101">
        <v>69.12</v>
      </c>
      <c r="E101">
        <v>74.37</v>
      </c>
      <c r="F101">
        <v>1866886</v>
      </c>
      <c r="G101">
        <v>23.15</v>
      </c>
      <c r="H101">
        <f t="shared" si="1"/>
        <v>1.0702727693018954</v>
      </c>
    </row>
    <row r="102" spans="1:8" x14ac:dyDescent="0.2">
      <c r="A102" s="1">
        <v>35247</v>
      </c>
      <c r="B102">
        <v>71</v>
      </c>
      <c r="C102">
        <v>71.75</v>
      </c>
      <c r="D102">
        <v>64.25</v>
      </c>
      <c r="E102">
        <v>69.5</v>
      </c>
      <c r="F102">
        <v>1729540</v>
      </c>
      <c r="G102">
        <v>21.63</v>
      </c>
      <c r="H102">
        <f t="shared" si="1"/>
        <v>0.984076433121019</v>
      </c>
    </row>
    <row r="103" spans="1:8" x14ac:dyDescent="0.2">
      <c r="A103" s="1">
        <v>35219</v>
      </c>
      <c r="B103">
        <v>69.75</v>
      </c>
      <c r="C103">
        <v>74</v>
      </c>
      <c r="D103">
        <v>67.37</v>
      </c>
      <c r="E103">
        <v>70.62</v>
      </c>
      <c r="F103">
        <v>1857610</v>
      </c>
      <c r="G103">
        <v>21.98</v>
      </c>
      <c r="H103">
        <f t="shared" si="1"/>
        <v>1.0087195961450206</v>
      </c>
    </row>
    <row r="104" spans="1:8" x14ac:dyDescent="0.2">
      <c r="A104" s="1">
        <v>35186</v>
      </c>
      <c r="B104">
        <v>68.5</v>
      </c>
      <c r="C104">
        <v>72.87</v>
      </c>
      <c r="D104">
        <v>64.25</v>
      </c>
      <c r="E104">
        <v>70</v>
      </c>
      <c r="F104">
        <v>1946868</v>
      </c>
      <c r="G104">
        <v>21.79</v>
      </c>
      <c r="H104">
        <f t="shared" si="1"/>
        <v>1.0144320297951581</v>
      </c>
    </row>
    <row r="105" spans="1:8" x14ac:dyDescent="0.2">
      <c r="A105" s="1">
        <v>35156</v>
      </c>
      <c r="B105">
        <v>71.5</v>
      </c>
      <c r="C105">
        <v>74.37</v>
      </c>
      <c r="D105">
        <v>65.25</v>
      </c>
      <c r="E105">
        <v>69</v>
      </c>
      <c r="F105">
        <v>1680423</v>
      </c>
      <c r="G105">
        <v>21.48</v>
      </c>
      <c r="H105">
        <f t="shared" si="1"/>
        <v>0.9785876993166287</v>
      </c>
    </row>
    <row r="106" spans="1:8" x14ac:dyDescent="0.2">
      <c r="A106" s="1">
        <v>35125</v>
      </c>
      <c r="B106">
        <v>71.62</v>
      </c>
      <c r="C106">
        <v>73.37</v>
      </c>
      <c r="D106">
        <v>63.13</v>
      </c>
      <c r="E106">
        <v>70.5</v>
      </c>
      <c r="F106">
        <v>1662161</v>
      </c>
      <c r="G106">
        <v>21.95</v>
      </c>
      <c r="H106">
        <f t="shared" si="1"/>
        <v>0.98474652310453115</v>
      </c>
    </row>
    <row r="107" spans="1:8" x14ac:dyDescent="0.2">
      <c r="A107" s="1">
        <v>35096</v>
      </c>
      <c r="B107">
        <v>66.37</v>
      </c>
      <c r="C107">
        <v>73.5</v>
      </c>
      <c r="D107">
        <v>64.62</v>
      </c>
      <c r="E107">
        <v>71.62</v>
      </c>
      <c r="F107">
        <v>1819940</v>
      </c>
      <c r="G107">
        <v>22.29</v>
      </c>
      <c r="H107">
        <f t="shared" si="1"/>
        <v>1.0685522531160114</v>
      </c>
    </row>
    <row r="108" spans="1:8" x14ac:dyDescent="0.2">
      <c r="A108" s="1">
        <v>35066</v>
      </c>
      <c r="B108">
        <v>58.5</v>
      </c>
      <c r="C108">
        <v>67.62</v>
      </c>
      <c r="D108">
        <v>52.13</v>
      </c>
      <c r="E108">
        <v>67</v>
      </c>
      <c r="F108">
        <v>2004618</v>
      </c>
      <c r="G108">
        <v>20.86</v>
      </c>
      <c r="H108">
        <f t="shared" si="1"/>
        <v>1.1405139420448334</v>
      </c>
    </row>
    <row r="109" spans="1:8" x14ac:dyDescent="0.2">
      <c r="A109" s="1">
        <v>35034</v>
      </c>
      <c r="B109">
        <v>60.13</v>
      </c>
      <c r="C109">
        <v>62.5</v>
      </c>
      <c r="D109">
        <v>56.88</v>
      </c>
      <c r="E109">
        <v>58.75</v>
      </c>
      <c r="F109">
        <v>958860</v>
      </c>
      <c r="G109">
        <v>18.29</v>
      </c>
      <c r="H109">
        <f t="shared" si="1"/>
        <v>0.97912205567451815</v>
      </c>
    </row>
    <row r="110" spans="1:8" x14ac:dyDescent="0.2">
      <c r="A110" s="1">
        <v>35004</v>
      </c>
      <c r="B110">
        <v>56.75</v>
      </c>
      <c r="C110">
        <v>60.63</v>
      </c>
      <c r="D110">
        <v>55.63</v>
      </c>
      <c r="E110">
        <v>60</v>
      </c>
      <c r="F110">
        <v>1024980</v>
      </c>
      <c r="G110">
        <v>18.68</v>
      </c>
      <c r="H110">
        <f t="shared" si="1"/>
        <v>1.0547713156408809</v>
      </c>
    </row>
    <row r="111" spans="1:8" x14ac:dyDescent="0.2">
      <c r="A111" s="1">
        <v>34974</v>
      </c>
      <c r="B111">
        <v>60.88</v>
      </c>
      <c r="C111">
        <v>64.75</v>
      </c>
      <c r="D111">
        <v>53.88</v>
      </c>
      <c r="E111">
        <v>56.88</v>
      </c>
      <c r="F111">
        <v>1740636</v>
      </c>
      <c r="G111">
        <v>17.71</v>
      </c>
      <c r="H111">
        <f t="shared" si="1"/>
        <v>0.93456464379947235</v>
      </c>
    </row>
    <row r="112" spans="1:8" x14ac:dyDescent="0.2">
      <c r="A112" s="1">
        <v>34943</v>
      </c>
      <c r="B112">
        <v>57.63</v>
      </c>
      <c r="C112">
        <v>61.63</v>
      </c>
      <c r="D112">
        <v>57.25</v>
      </c>
      <c r="E112">
        <v>60.88</v>
      </c>
      <c r="F112">
        <v>1258910</v>
      </c>
      <c r="G112">
        <v>18.95</v>
      </c>
      <c r="H112">
        <f t="shared" si="1"/>
        <v>1.0452289023717596</v>
      </c>
    </row>
    <row r="113" spans="1:8" x14ac:dyDescent="0.2">
      <c r="A113" s="1">
        <v>34912</v>
      </c>
      <c r="B113">
        <v>51.75</v>
      </c>
      <c r="C113">
        <v>60.75</v>
      </c>
      <c r="D113">
        <v>50.75</v>
      </c>
      <c r="E113">
        <v>58.25</v>
      </c>
      <c r="F113">
        <v>1320739</v>
      </c>
      <c r="G113">
        <v>18.13</v>
      </c>
      <c r="H113">
        <f t="shared" si="1"/>
        <v>1.1281891723708772</v>
      </c>
    </row>
    <row r="114" spans="1:8" x14ac:dyDescent="0.2">
      <c r="A114" s="1">
        <v>34883</v>
      </c>
      <c r="B114">
        <v>47.25</v>
      </c>
      <c r="C114">
        <v>52.63</v>
      </c>
      <c r="D114">
        <v>46.25</v>
      </c>
      <c r="E114">
        <v>51.63</v>
      </c>
      <c r="F114">
        <v>1298035</v>
      </c>
      <c r="G114">
        <v>16.07</v>
      </c>
      <c r="H114">
        <f t="shared" si="1"/>
        <v>1.0924541128484024</v>
      </c>
    </row>
    <row r="115" spans="1:8" x14ac:dyDescent="0.2">
      <c r="A115" s="1">
        <v>34851</v>
      </c>
      <c r="B115">
        <v>46.13</v>
      </c>
      <c r="C115">
        <v>48.75</v>
      </c>
      <c r="D115">
        <v>43.25</v>
      </c>
      <c r="E115">
        <v>47.25</v>
      </c>
      <c r="F115">
        <v>945086</v>
      </c>
      <c r="G115">
        <v>14.71</v>
      </c>
      <c r="H115">
        <f t="shared" si="1"/>
        <v>1.0243732590529249</v>
      </c>
    </row>
    <row r="116" spans="1:8" x14ac:dyDescent="0.2">
      <c r="A116" s="1">
        <v>34820</v>
      </c>
      <c r="B116">
        <v>41.75</v>
      </c>
      <c r="C116">
        <v>47.5</v>
      </c>
      <c r="D116">
        <v>41.25</v>
      </c>
      <c r="E116">
        <v>46.13</v>
      </c>
      <c r="F116">
        <v>1060477</v>
      </c>
      <c r="G116">
        <v>14.36</v>
      </c>
      <c r="H116">
        <f t="shared" si="1"/>
        <v>1.1046153846153846</v>
      </c>
    </row>
    <row r="117" spans="1:8" x14ac:dyDescent="0.2">
      <c r="A117" s="1">
        <v>34792</v>
      </c>
      <c r="B117">
        <v>37.75</v>
      </c>
      <c r="C117">
        <v>42.38</v>
      </c>
      <c r="D117">
        <v>37.5</v>
      </c>
      <c r="E117">
        <v>41.75</v>
      </c>
      <c r="F117">
        <v>1034563</v>
      </c>
      <c r="G117">
        <v>13</v>
      </c>
      <c r="H117">
        <f t="shared" si="1"/>
        <v>1.1063829787234043</v>
      </c>
    </row>
    <row r="118" spans="1:8" x14ac:dyDescent="0.2">
      <c r="A118" s="1">
        <v>34759</v>
      </c>
      <c r="B118">
        <v>40</v>
      </c>
      <c r="C118">
        <v>40.380000000000003</v>
      </c>
      <c r="D118">
        <v>36.880000000000003</v>
      </c>
      <c r="E118">
        <v>37.75</v>
      </c>
      <c r="F118">
        <v>1043978</v>
      </c>
      <c r="G118">
        <v>11.75</v>
      </c>
      <c r="H118">
        <f t="shared" si="1"/>
        <v>0.94075260208166533</v>
      </c>
    </row>
    <row r="119" spans="1:8" x14ac:dyDescent="0.2">
      <c r="A119" s="1">
        <v>34731</v>
      </c>
      <c r="B119">
        <v>39</v>
      </c>
      <c r="C119">
        <v>40.880000000000003</v>
      </c>
      <c r="D119">
        <v>38.380000000000003</v>
      </c>
      <c r="E119">
        <v>40.130000000000003</v>
      </c>
      <c r="F119">
        <v>999684</v>
      </c>
      <c r="G119">
        <v>12.49</v>
      </c>
      <c r="H119">
        <f t="shared" si="1"/>
        <v>1.0288303130148271</v>
      </c>
    </row>
    <row r="120" spans="1:8" x14ac:dyDescent="0.2">
      <c r="A120" s="1">
        <v>34702</v>
      </c>
      <c r="B120">
        <v>35.880000000000003</v>
      </c>
      <c r="C120">
        <v>39.880000000000003</v>
      </c>
      <c r="D120">
        <v>35.75</v>
      </c>
      <c r="E120">
        <v>39</v>
      </c>
      <c r="F120">
        <v>892290</v>
      </c>
      <c r="G120">
        <v>12.14</v>
      </c>
      <c r="H120">
        <f t="shared" si="1"/>
        <v>1.0868397493285586</v>
      </c>
    </row>
    <row r="121" spans="1:8" x14ac:dyDescent="0.2">
      <c r="A121" s="1">
        <v>34669</v>
      </c>
      <c r="B121">
        <v>36.75</v>
      </c>
      <c r="C121">
        <v>38.630000000000003</v>
      </c>
      <c r="D121">
        <v>35.880000000000003</v>
      </c>
      <c r="E121">
        <v>35.880000000000003</v>
      </c>
      <c r="F121">
        <v>1263642</v>
      </c>
      <c r="G121">
        <v>11.17</v>
      </c>
      <c r="H121">
        <f t="shared" si="1"/>
        <v>0.98674911660777387</v>
      </c>
    </row>
    <row r="122" spans="1:8" x14ac:dyDescent="0.2">
      <c r="A122" s="1">
        <v>34666</v>
      </c>
      <c r="B122">
        <v>36</v>
      </c>
      <c r="C122">
        <v>37</v>
      </c>
      <c r="D122">
        <v>35.25</v>
      </c>
      <c r="E122">
        <v>36.380000000000003</v>
      </c>
      <c r="F122">
        <v>846766</v>
      </c>
      <c r="G122">
        <v>11.32</v>
      </c>
    </row>
    <row r="123" spans="1:8" x14ac:dyDescent="0.2">
      <c r="A123" t="s">
        <v>8</v>
      </c>
    </row>
    <row r="126" spans="1:8" x14ac:dyDescent="0.2">
      <c r="H126">
        <f>AVERAGE(H2:H121)</f>
        <v>1.0155348706129093</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topLeftCell="A82" workbookViewId="0">
      <selection activeCell="H2" sqref="H2"/>
    </sheetView>
  </sheetViews>
  <sheetFormatPr defaultRowHeight="12.75" x14ac:dyDescent="0.2"/>
  <sheetData>
    <row r="1" spans="1:8" x14ac:dyDescent="0.2">
      <c r="A1" t="s">
        <v>0</v>
      </c>
      <c r="B1" t="s">
        <v>1</v>
      </c>
      <c r="C1" t="s">
        <v>2</v>
      </c>
      <c r="D1" t="s">
        <v>3</v>
      </c>
      <c r="E1" t="s">
        <v>4</v>
      </c>
      <c r="F1" t="s">
        <v>5</v>
      </c>
      <c r="G1" t="s">
        <v>6</v>
      </c>
      <c r="H1" t="s">
        <v>20</v>
      </c>
    </row>
    <row r="2" spans="1:8" x14ac:dyDescent="0.2">
      <c r="A2" s="1">
        <v>38292</v>
      </c>
      <c r="B2">
        <v>44.45</v>
      </c>
      <c r="C2">
        <v>47.1</v>
      </c>
      <c r="D2">
        <v>44.21</v>
      </c>
      <c r="E2">
        <v>45.42</v>
      </c>
      <c r="F2">
        <v>14621252</v>
      </c>
      <c r="G2">
        <v>45.42</v>
      </c>
      <c r="H2">
        <f>G2/G3</f>
        <v>1.0236646382691008</v>
      </c>
    </row>
    <row r="3" spans="1:8" x14ac:dyDescent="0.2">
      <c r="A3" s="1">
        <v>38261</v>
      </c>
      <c r="B3">
        <v>44.47</v>
      </c>
      <c r="C3">
        <v>45.18</v>
      </c>
      <c r="D3">
        <v>42.1</v>
      </c>
      <c r="E3">
        <v>44.37</v>
      </c>
      <c r="F3">
        <v>14759700</v>
      </c>
      <c r="G3">
        <v>44.37</v>
      </c>
      <c r="H3">
        <f t="shared" ref="H3:H66" si="0">G3/G4</f>
        <v>1.0148673376029278</v>
      </c>
    </row>
    <row r="4" spans="1:8" x14ac:dyDescent="0.2">
      <c r="A4" s="1">
        <v>38231</v>
      </c>
      <c r="B4">
        <v>46.57</v>
      </c>
      <c r="C4">
        <v>47.47</v>
      </c>
      <c r="D4">
        <v>43.54</v>
      </c>
      <c r="E4">
        <v>44.12</v>
      </c>
      <c r="F4">
        <v>14138333</v>
      </c>
      <c r="G4">
        <v>43.72</v>
      </c>
      <c r="H4">
        <f t="shared" si="0"/>
        <v>0.94714038128249567</v>
      </c>
    </row>
    <row r="5" spans="1:8" x14ac:dyDescent="0.2">
      <c r="A5" s="1">
        <v>38201</v>
      </c>
      <c r="B5">
        <v>43.17</v>
      </c>
      <c r="C5">
        <v>46.81</v>
      </c>
      <c r="D5">
        <v>42.99</v>
      </c>
      <c r="E5">
        <v>46.58</v>
      </c>
      <c r="F5">
        <v>10237054</v>
      </c>
      <c r="G5">
        <v>46.16</v>
      </c>
      <c r="H5">
        <f t="shared" si="0"/>
        <v>1.0565346761272603</v>
      </c>
    </row>
    <row r="6" spans="1:8" x14ac:dyDescent="0.2">
      <c r="A6" s="1">
        <v>38169</v>
      </c>
      <c r="B6">
        <v>46.5</v>
      </c>
      <c r="C6">
        <v>46.75</v>
      </c>
      <c r="D6">
        <v>43.55</v>
      </c>
      <c r="E6">
        <v>44.09</v>
      </c>
      <c r="F6">
        <v>14550090</v>
      </c>
      <c r="G6">
        <v>43.69</v>
      </c>
      <c r="H6">
        <f t="shared" si="0"/>
        <v>0.95685501533070527</v>
      </c>
    </row>
    <row r="7" spans="1:8" x14ac:dyDescent="0.2">
      <c r="A7" s="1">
        <v>38139</v>
      </c>
      <c r="B7">
        <v>46.46</v>
      </c>
      <c r="C7">
        <v>47.62</v>
      </c>
      <c r="D7">
        <v>46.06</v>
      </c>
      <c r="E7">
        <v>46.5</v>
      </c>
      <c r="F7">
        <v>11537728</v>
      </c>
      <c r="G7">
        <v>45.66</v>
      </c>
      <c r="H7">
        <f t="shared" si="0"/>
        <v>1.0015354244351831</v>
      </c>
    </row>
    <row r="8" spans="1:8" x14ac:dyDescent="0.2">
      <c r="A8" s="1">
        <v>38110</v>
      </c>
      <c r="B8">
        <v>48.1</v>
      </c>
      <c r="C8">
        <v>49.18</v>
      </c>
      <c r="D8">
        <v>44.83</v>
      </c>
      <c r="E8">
        <v>46.43</v>
      </c>
      <c r="F8">
        <v>14922070</v>
      </c>
      <c r="G8">
        <v>45.59</v>
      </c>
      <c r="H8">
        <f t="shared" si="0"/>
        <v>0.96548072850487088</v>
      </c>
    </row>
    <row r="9" spans="1:8" x14ac:dyDescent="0.2">
      <c r="A9" s="1">
        <v>38078</v>
      </c>
      <c r="B9">
        <v>51.98</v>
      </c>
      <c r="C9">
        <v>52.88</v>
      </c>
      <c r="D9">
        <v>47.85</v>
      </c>
      <c r="E9">
        <v>48.09</v>
      </c>
      <c r="F9">
        <v>13770657</v>
      </c>
      <c r="G9">
        <v>47.22</v>
      </c>
      <c r="H9">
        <f t="shared" si="0"/>
        <v>0.93783515392254213</v>
      </c>
    </row>
    <row r="10" spans="1:8" x14ac:dyDescent="0.2">
      <c r="A10" s="1">
        <v>38047</v>
      </c>
      <c r="B10">
        <v>50.6</v>
      </c>
      <c r="C10">
        <v>52.05</v>
      </c>
      <c r="D10">
        <v>48.6</v>
      </c>
      <c r="E10">
        <v>51.7</v>
      </c>
      <c r="F10">
        <v>15054356</v>
      </c>
      <c r="G10">
        <v>50.35</v>
      </c>
      <c r="H10">
        <f t="shared" si="0"/>
        <v>1.0288107887208828</v>
      </c>
    </row>
    <row r="11" spans="1:8" x14ac:dyDescent="0.2">
      <c r="A11" s="1">
        <v>38019</v>
      </c>
      <c r="B11">
        <v>49.5</v>
      </c>
      <c r="C11">
        <v>50.36</v>
      </c>
      <c r="D11">
        <v>47.99</v>
      </c>
      <c r="E11">
        <v>50.26</v>
      </c>
      <c r="F11">
        <v>12296268</v>
      </c>
      <c r="G11">
        <v>48.94</v>
      </c>
      <c r="H11">
        <f t="shared" si="0"/>
        <v>1.0157741801577418</v>
      </c>
    </row>
    <row r="12" spans="1:8" x14ac:dyDescent="0.2">
      <c r="A12" s="1">
        <v>37988</v>
      </c>
      <c r="B12">
        <v>49.05</v>
      </c>
      <c r="C12">
        <v>51.11</v>
      </c>
      <c r="D12">
        <v>48.54</v>
      </c>
      <c r="E12">
        <v>49.48</v>
      </c>
      <c r="F12">
        <v>14018225</v>
      </c>
      <c r="G12">
        <v>48.18</v>
      </c>
      <c r="H12">
        <f t="shared" si="0"/>
        <v>1.0277303754266212</v>
      </c>
    </row>
    <row r="13" spans="1:8" x14ac:dyDescent="0.2">
      <c r="A13" s="1">
        <v>37956</v>
      </c>
      <c r="B13">
        <v>47.41</v>
      </c>
      <c r="C13">
        <v>48.64</v>
      </c>
      <c r="D13">
        <v>46</v>
      </c>
      <c r="E13">
        <v>48.54</v>
      </c>
      <c r="F13">
        <v>10146522</v>
      </c>
      <c r="G13">
        <v>46.88</v>
      </c>
      <c r="H13">
        <f t="shared" si="0"/>
        <v>1.0319172353070658</v>
      </c>
    </row>
    <row r="14" spans="1:8" x14ac:dyDescent="0.2">
      <c r="A14" s="1">
        <v>37928</v>
      </c>
      <c r="B14">
        <v>47.6</v>
      </c>
      <c r="C14">
        <v>48.98</v>
      </c>
      <c r="D14">
        <v>44.84</v>
      </c>
      <c r="E14">
        <v>47.03</v>
      </c>
      <c r="F14">
        <v>12068547</v>
      </c>
      <c r="G14">
        <v>45.43</v>
      </c>
      <c r="H14">
        <f t="shared" si="0"/>
        <v>0.99235474006116209</v>
      </c>
    </row>
    <row r="15" spans="1:8" x14ac:dyDescent="0.2">
      <c r="A15" s="1">
        <v>37895</v>
      </c>
      <c r="B15">
        <v>45.96</v>
      </c>
      <c r="C15">
        <v>49.15</v>
      </c>
      <c r="D15">
        <v>45.74</v>
      </c>
      <c r="E15">
        <v>47.4</v>
      </c>
      <c r="F15">
        <v>12790960</v>
      </c>
      <c r="G15">
        <v>45.78</v>
      </c>
      <c r="H15">
        <f t="shared" si="0"/>
        <v>1.0492780197112079</v>
      </c>
    </row>
    <row r="16" spans="1:8" x14ac:dyDescent="0.2">
      <c r="A16" s="1">
        <v>37866</v>
      </c>
      <c r="B16">
        <v>43.35</v>
      </c>
      <c r="C16">
        <v>47.48</v>
      </c>
      <c r="D16">
        <v>43.25</v>
      </c>
      <c r="E16">
        <v>45.51</v>
      </c>
      <c r="F16">
        <v>13396304</v>
      </c>
      <c r="G16">
        <v>43.63</v>
      </c>
      <c r="H16">
        <f t="shared" si="0"/>
        <v>1.0498075072184794</v>
      </c>
    </row>
    <row r="17" spans="1:8" x14ac:dyDescent="0.2">
      <c r="A17" s="1">
        <v>37834</v>
      </c>
      <c r="B17">
        <v>45.08</v>
      </c>
      <c r="C17">
        <v>45.58</v>
      </c>
      <c r="D17">
        <v>42.48</v>
      </c>
      <c r="E17">
        <v>43.35</v>
      </c>
      <c r="F17">
        <v>12215576</v>
      </c>
      <c r="G17">
        <v>41.56</v>
      </c>
      <c r="H17">
        <f t="shared" si="0"/>
        <v>0.96763678696158317</v>
      </c>
    </row>
    <row r="18" spans="1:8" x14ac:dyDescent="0.2">
      <c r="A18" s="1">
        <v>37803</v>
      </c>
      <c r="B18">
        <v>42.36</v>
      </c>
      <c r="C18">
        <v>48.15</v>
      </c>
      <c r="D18">
        <v>42.35</v>
      </c>
      <c r="E18">
        <v>44.8</v>
      </c>
      <c r="F18">
        <v>14339909</v>
      </c>
      <c r="G18">
        <v>42.95</v>
      </c>
      <c r="H18">
        <f t="shared" si="0"/>
        <v>1.0547642436149314</v>
      </c>
    </row>
    <row r="19" spans="1:8" x14ac:dyDescent="0.2">
      <c r="A19" s="1">
        <v>37774</v>
      </c>
      <c r="B19">
        <v>41.48</v>
      </c>
      <c r="C19">
        <v>45.72</v>
      </c>
      <c r="D19">
        <v>40.700000000000003</v>
      </c>
      <c r="E19">
        <v>42.8</v>
      </c>
      <c r="F19">
        <v>13856038</v>
      </c>
      <c r="G19">
        <v>40.72</v>
      </c>
      <c r="H19">
        <f t="shared" si="0"/>
        <v>1.043300025621317</v>
      </c>
    </row>
    <row r="20" spans="1:8" x14ac:dyDescent="0.2">
      <c r="A20" s="1">
        <v>37742</v>
      </c>
      <c r="B20">
        <v>39.049999999999997</v>
      </c>
      <c r="C20">
        <v>41.64</v>
      </c>
      <c r="D20">
        <v>38.090000000000003</v>
      </c>
      <c r="E20">
        <v>41.02</v>
      </c>
      <c r="F20">
        <v>15082847</v>
      </c>
      <c r="G20">
        <v>39.03</v>
      </c>
      <c r="H20">
        <f t="shared" si="0"/>
        <v>1.0506056527590848</v>
      </c>
    </row>
    <row r="21" spans="1:8" x14ac:dyDescent="0.2">
      <c r="A21" s="1">
        <v>37712</v>
      </c>
      <c r="B21">
        <v>34.46</v>
      </c>
      <c r="C21">
        <v>40.4</v>
      </c>
      <c r="D21">
        <v>34.46</v>
      </c>
      <c r="E21">
        <v>39.25</v>
      </c>
      <c r="F21">
        <v>16601423</v>
      </c>
      <c r="G21">
        <v>37.15</v>
      </c>
      <c r="H21">
        <f t="shared" si="0"/>
        <v>1.1392210978227537</v>
      </c>
    </row>
    <row r="22" spans="1:8" x14ac:dyDescent="0.2">
      <c r="A22" s="1">
        <v>37683</v>
      </c>
      <c r="B22">
        <v>33.85</v>
      </c>
      <c r="C22">
        <v>37.200000000000003</v>
      </c>
      <c r="D22">
        <v>30.25</v>
      </c>
      <c r="E22">
        <v>34.450000000000003</v>
      </c>
      <c r="F22">
        <v>16691109</v>
      </c>
      <c r="G22">
        <v>32.61</v>
      </c>
      <c r="H22">
        <f t="shared" si="0"/>
        <v>1.0332699619771863</v>
      </c>
    </row>
    <row r="23" spans="1:8" x14ac:dyDescent="0.2">
      <c r="A23" s="1">
        <v>37655</v>
      </c>
      <c r="B23">
        <v>34.380000000000003</v>
      </c>
      <c r="C23">
        <v>35.01</v>
      </c>
      <c r="D23">
        <v>31.05</v>
      </c>
      <c r="E23">
        <v>33.340000000000003</v>
      </c>
      <c r="F23">
        <v>15439563</v>
      </c>
      <c r="G23">
        <v>31.56</v>
      </c>
      <c r="H23">
        <f t="shared" si="0"/>
        <v>0.97077822208551212</v>
      </c>
    </row>
    <row r="24" spans="1:8" x14ac:dyDescent="0.2">
      <c r="A24" s="1">
        <v>37623</v>
      </c>
      <c r="B24">
        <v>35.700000000000003</v>
      </c>
      <c r="C24">
        <v>38.9</v>
      </c>
      <c r="D24">
        <v>33.65</v>
      </c>
      <c r="E24">
        <v>34.35</v>
      </c>
      <c r="F24">
        <v>17022323</v>
      </c>
      <c r="G24">
        <v>32.51</v>
      </c>
      <c r="H24">
        <f t="shared" si="0"/>
        <v>0.98158212560386471</v>
      </c>
    </row>
    <row r="25" spans="1:8" x14ac:dyDescent="0.2">
      <c r="A25" s="1">
        <v>37592</v>
      </c>
      <c r="B25">
        <v>38.89</v>
      </c>
      <c r="C25">
        <v>39.479999999999997</v>
      </c>
      <c r="D25">
        <v>34.6</v>
      </c>
      <c r="E25">
        <v>35.19</v>
      </c>
      <c r="F25">
        <v>14460485</v>
      </c>
      <c r="G25">
        <v>33.119999999999997</v>
      </c>
      <c r="H25">
        <f t="shared" si="0"/>
        <v>0.90516534572287499</v>
      </c>
    </row>
    <row r="26" spans="1:8" x14ac:dyDescent="0.2">
      <c r="A26" s="1">
        <v>37561</v>
      </c>
      <c r="B26">
        <v>36.75</v>
      </c>
      <c r="C26">
        <v>39.5</v>
      </c>
      <c r="D26">
        <v>34.29</v>
      </c>
      <c r="E26">
        <v>38.880000000000003</v>
      </c>
      <c r="F26">
        <v>17594375</v>
      </c>
      <c r="G26">
        <v>36.590000000000003</v>
      </c>
      <c r="H26">
        <f t="shared" si="0"/>
        <v>1.052041403105233</v>
      </c>
    </row>
    <row r="27" spans="1:8" x14ac:dyDescent="0.2">
      <c r="A27" s="1">
        <v>37530</v>
      </c>
      <c r="B27">
        <v>30.02</v>
      </c>
      <c r="C27">
        <v>37.25</v>
      </c>
      <c r="D27">
        <v>25.08</v>
      </c>
      <c r="E27">
        <v>36.950000000000003</v>
      </c>
      <c r="F27">
        <v>24539369</v>
      </c>
      <c r="G27">
        <v>34.78</v>
      </c>
      <c r="H27">
        <f t="shared" si="0"/>
        <v>1.2524306805905654</v>
      </c>
    </row>
    <row r="28" spans="1:8" x14ac:dyDescent="0.2">
      <c r="A28" s="1">
        <v>37502</v>
      </c>
      <c r="B28">
        <v>30.99</v>
      </c>
      <c r="C28">
        <v>31.8</v>
      </c>
      <c r="D28">
        <v>26.15</v>
      </c>
      <c r="E28">
        <v>29.65</v>
      </c>
      <c r="F28">
        <v>25030015</v>
      </c>
      <c r="G28">
        <v>27.77</v>
      </c>
      <c r="H28">
        <f t="shared" si="0"/>
        <v>0.90544506031953043</v>
      </c>
    </row>
    <row r="29" spans="1:8" x14ac:dyDescent="0.2">
      <c r="A29" s="1">
        <v>37469</v>
      </c>
      <c r="B29">
        <v>33</v>
      </c>
      <c r="C29">
        <v>36.4</v>
      </c>
      <c r="D29">
        <v>28.6</v>
      </c>
      <c r="E29">
        <v>32.75</v>
      </c>
      <c r="F29">
        <v>20230331</v>
      </c>
      <c r="G29">
        <v>30.67</v>
      </c>
      <c r="H29">
        <f t="shared" si="0"/>
        <v>1.0525051475634866</v>
      </c>
    </row>
    <row r="30" spans="1:8" x14ac:dyDescent="0.2">
      <c r="A30" s="1">
        <v>37438</v>
      </c>
      <c r="B30">
        <v>38.950000000000003</v>
      </c>
      <c r="C30">
        <v>39.75</v>
      </c>
      <c r="D30">
        <v>24.48</v>
      </c>
      <c r="E30">
        <v>33.54</v>
      </c>
      <c r="F30">
        <v>34272413</v>
      </c>
      <c r="G30">
        <v>29.14</v>
      </c>
      <c r="H30">
        <f t="shared" si="0"/>
        <v>0.86571598336304234</v>
      </c>
    </row>
    <row r="31" spans="1:8" x14ac:dyDescent="0.2">
      <c r="A31" s="1">
        <v>37410</v>
      </c>
      <c r="B31">
        <v>43.45</v>
      </c>
      <c r="C31">
        <v>43.74</v>
      </c>
      <c r="D31">
        <v>36</v>
      </c>
      <c r="E31">
        <v>38.75</v>
      </c>
      <c r="F31">
        <v>19484870</v>
      </c>
      <c r="G31">
        <v>33.659999999999997</v>
      </c>
      <c r="H31">
        <f t="shared" si="0"/>
        <v>0.8973607038123167</v>
      </c>
    </row>
    <row r="32" spans="1:8" x14ac:dyDescent="0.2">
      <c r="A32" s="1">
        <v>37377</v>
      </c>
      <c r="B32">
        <v>43.3</v>
      </c>
      <c r="C32">
        <v>47.09</v>
      </c>
      <c r="D32">
        <v>42.09</v>
      </c>
      <c r="E32">
        <v>43.18</v>
      </c>
      <c r="F32">
        <v>12754977</v>
      </c>
      <c r="G32">
        <v>37.51</v>
      </c>
      <c r="H32">
        <f t="shared" si="0"/>
        <v>1.0013347570742124</v>
      </c>
    </row>
    <row r="33" spans="1:8" x14ac:dyDescent="0.2">
      <c r="A33" s="1">
        <v>37347</v>
      </c>
      <c r="B33">
        <v>49.15</v>
      </c>
      <c r="C33">
        <v>49.8</v>
      </c>
      <c r="D33">
        <v>42.75</v>
      </c>
      <c r="E33">
        <v>43.3</v>
      </c>
      <c r="F33">
        <v>13318563</v>
      </c>
      <c r="G33">
        <v>37.46</v>
      </c>
      <c r="H33">
        <f t="shared" si="0"/>
        <v>0.87441643323996265</v>
      </c>
    </row>
    <row r="34" spans="1:8" x14ac:dyDescent="0.2">
      <c r="A34" s="1">
        <v>37316</v>
      </c>
      <c r="B34">
        <v>45.5</v>
      </c>
      <c r="C34">
        <v>50.49</v>
      </c>
      <c r="D34">
        <v>44.82</v>
      </c>
      <c r="E34">
        <v>49.52</v>
      </c>
      <c r="F34">
        <v>13666320</v>
      </c>
      <c r="G34">
        <v>42.84</v>
      </c>
      <c r="H34">
        <f t="shared" si="0"/>
        <v>1.0942528735632184</v>
      </c>
    </row>
    <row r="35" spans="1:8" x14ac:dyDescent="0.2">
      <c r="A35" s="1">
        <v>37288</v>
      </c>
      <c r="B35">
        <v>47.01</v>
      </c>
      <c r="C35">
        <v>47.4</v>
      </c>
      <c r="D35">
        <v>41.5</v>
      </c>
      <c r="E35">
        <v>45.25</v>
      </c>
      <c r="F35">
        <v>17731557</v>
      </c>
      <c r="G35">
        <v>39.15</v>
      </c>
      <c r="H35">
        <f t="shared" si="0"/>
        <v>0.9546452084857352</v>
      </c>
    </row>
    <row r="36" spans="1:8" x14ac:dyDescent="0.2">
      <c r="A36" s="1">
        <v>37258</v>
      </c>
      <c r="B36">
        <v>50.02</v>
      </c>
      <c r="C36">
        <v>52.2</v>
      </c>
      <c r="D36">
        <v>45.21</v>
      </c>
      <c r="E36">
        <v>47.4</v>
      </c>
      <c r="F36">
        <v>13704761</v>
      </c>
      <c r="G36">
        <v>41.01</v>
      </c>
      <c r="H36">
        <f t="shared" si="0"/>
        <v>0.94210889042039969</v>
      </c>
    </row>
    <row r="37" spans="1:8" x14ac:dyDescent="0.2">
      <c r="A37" s="1">
        <v>37228</v>
      </c>
      <c r="B37">
        <v>48</v>
      </c>
      <c r="C37">
        <v>51.8</v>
      </c>
      <c r="D37">
        <v>46</v>
      </c>
      <c r="E37">
        <v>50.48</v>
      </c>
      <c r="F37">
        <v>12448730</v>
      </c>
      <c r="G37">
        <v>43.53</v>
      </c>
      <c r="H37">
        <f t="shared" si="0"/>
        <v>1.0539951573849879</v>
      </c>
    </row>
    <row r="38" spans="1:8" x14ac:dyDescent="0.2">
      <c r="A38" s="1">
        <v>37196</v>
      </c>
      <c r="B38">
        <v>45.45</v>
      </c>
      <c r="C38">
        <v>50.99</v>
      </c>
      <c r="D38">
        <v>44.7</v>
      </c>
      <c r="E38">
        <v>47.9</v>
      </c>
      <c r="F38">
        <v>12726904</v>
      </c>
      <c r="G38">
        <v>41.3</v>
      </c>
      <c r="H38">
        <f t="shared" si="0"/>
        <v>1.0559959089746866</v>
      </c>
    </row>
    <row r="39" spans="1:8" x14ac:dyDescent="0.2">
      <c r="A39" s="1">
        <v>37165</v>
      </c>
      <c r="B39">
        <v>40.78</v>
      </c>
      <c r="C39">
        <v>48.75</v>
      </c>
      <c r="D39">
        <v>40.5</v>
      </c>
      <c r="E39">
        <v>45.52</v>
      </c>
      <c r="F39">
        <v>15742956</v>
      </c>
      <c r="G39">
        <v>39.11</v>
      </c>
      <c r="H39">
        <f t="shared" si="0"/>
        <v>1.1238505747126437</v>
      </c>
    </row>
    <row r="40" spans="1:8" x14ac:dyDescent="0.2">
      <c r="A40" s="1">
        <v>37138</v>
      </c>
      <c r="B40">
        <v>46.25</v>
      </c>
      <c r="C40">
        <v>47.3</v>
      </c>
      <c r="D40">
        <v>34.51</v>
      </c>
      <c r="E40">
        <v>40.5</v>
      </c>
      <c r="F40">
        <v>20699933</v>
      </c>
      <c r="G40">
        <v>34.799999999999997</v>
      </c>
      <c r="H40">
        <f t="shared" si="0"/>
        <v>0.88437102922490463</v>
      </c>
    </row>
    <row r="41" spans="1:8" x14ac:dyDescent="0.2">
      <c r="A41" s="1">
        <v>37104</v>
      </c>
      <c r="B41">
        <v>50.7</v>
      </c>
      <c r="C41">
        <v>51.44</v>
      </c>
      <c r="D41">
        <v>44.5</v>
      </c>
      <c r="E41">
        <v>45.8</v>
      </c>
      <c r="F41">
        <v>10479878</v>
      </c>
      <c r="G41">
        <v>39.35</v>
      </c>
      <c r="H41">
        <f t="shared" si="0"/>
        <v>0.91490351081143928</v>
      </c>
    </row>
    <row r="42" spans="1:8" x14ac:dyDescent="0.2">
      <c r="A42" s="1">
        <v>37074</v>
      </c>
      <c r="B42">
        <v>52.95</v>
      </c>
      <c r="C42">
        <v>53.73</v>
      </c>
      <c r="D42">
        <v>47.3</v>
      </c>
      <c r="E42">
        <v>50.21</v>
      </c>
      <c r="F42">
        <v>11861342</v>
      </c>
      <c r="G42">
        <v>43.01</v>
      </c>
      <c r="H42">
        <f t="shared" si="0"/>
        <v>0.95028722934158194</v>
      </c>
    </row>
    <row r="43" spans="1:8" x14ac:dyDescent="0.2">
      <c r="A43" s="1">
        <v>37043</v>
      </c>
      <c r="B43">
        <v>51.26</v>
      </c>
      <c r="C43">
        <v>53.75</v>
      </c>
      <c r="D43">
        <v>47.75</v>
      </c>
      <c r="E43">
        <v>52.84</v>
      </c>
      <c r="F43">
        <v>11694028</v>
      </c>
      <c r="G43">
        <v>45.26</v>
      </c>
      <c r="H43">
        <f t="shared" si="0"/>
        <v>1.0309794988610479</v>
      </c>
    </row>
    <row r="44" spans="1:8" x14ac:dyDescent="0.2">
      <c r="A44" s="1">
        <v>37012</v>
      </c>
      <c r="B44">
        <v>49.2</v>
      </c>
      <c r="C44">
        <v>53</v>
      </c>
      <c r="D44">
        <v>48.91</v>
      </c>
      <c r="E44">
        <v>51.25</v>
      </c>
      <c r="F44">
        <v>10995131</v>
      </c>
      <c r="G44">
        <v>43.9</v>
      </c>
      <c r="H44">
        <f t="shared" si="0"/>
        <v>1.0457360647927585</v>
      </c>
    </row>
    <row r="45" spans="1:8" x14ac:dyDescent="0.2">
      <c r="A45" s="1">
        <v>36983</v>
      </c>
      <c r="B45">
        <v>44.55</v>
      </c>
      <c r="C45">
        <v>52.49</v>
      </c>
      <c r="D45">
        <v>41.4</v>
      </c>
      <c r="E45">
        <v>49.15</v>
      </c>
      <c r="F45">
        <v>14164715</v>
      </c>
      <c r="G45">
        <v>41.98</v>
      </c>
      <c r="H45">
        <f t="shared" si="0"/>
        <v>1.0926600728787088</v>
      </c>
    </row>
    <row r="46" spans="1:8" x14ac:dyDescent="0.2">
      <c r="A46" s="1">
        <v>36951</v>
      </c>
      <c r="B46">
        <v>48.3</v>
      </c>
      <c r="C46">
        <v>51.5</v>
      </c>
      <c r="D46">
        <v>39</v>
      </c>
      <c r="E46">
        <v>44.98</v>
      </c>
      <c r="F46">
        <v>17339440</v>
      </c>
      <c r="G46">
        <v>38.42</v>
      </c>
      <c r="H46">
        <f t="shared" si="0"/>
        <v>0.91454415615329687</v>
      </c>
    </row>
    <row r="47" spans="1:8" x14ac:dyDescent="0.2">
      <c r="A47" s="1">
        <v>36923</v>
      </c>
      <c r="B47">
        <v>55.75</v>
      </c>
      <c r="C47">
        <v>56.69</v>
      </c>
      <c r="D47">
        <v>45.5</v>
      </c>
      <c r="E47">
        <v>49.18</v>
      </c>
      <c r="F47">
        <v>13117815</v>
      </c>
      <c r="G47">
        <v>42.01</v>
      </c>
      <c r="H47">
        <f t="shared" si="0"/>
        <v>0.88089746278045711</v>
      </c>
    </row>
    <row r="48" spans="1:8" x14ac:dyDescent="0.2">
      <c r="A48" s="1">
        <v>36893</v>
      </c>
      <c r="B48">
        <v>51.75</v>
      </c>
      <c r="C48">
        <v>57.38</v>
      </c>
      <c r="D48">
        <v>50.06</v>
      </c>
      <c r="E48">
        <v>55.97</v>
      </c>
      <c r="F48">
        <v>16284257</v>
      </c>
      <c r="G48">
        <v>47.69</v>
      </c>
      <c r="H48">
        <f t="shared" si="0"/>
        <v>1.0963218390804597</v>
      </c>
    </row>
    <row r="49" spans="1:8" x14ac:dyDescent="0.2">
      <c r="A49" s="1">
        <v>36861</v>
      </c>
      <c r="B49">
        <v>50.88</v>
      </c>
      <c r="C49">
        <v>53.69</v>
      </c>
      <c r="D49">
        <v>46.75</v>
      </c>
      <c r="E49">
        <v>51.06</v>
      </c>
      <c r="F49">
        <v>14944155</v>
      </c>
      <c r="G49">
        <v>43.5</v>
      </c>
      <c r="H49">
        <f t="shared" si="0"/>
        <v>1.0249764373232799</v>
      </c>
    </row>
    <row r="50" spans="1:8" x14ac:dyDescent="0.2">
      <c r="A50" s="1">
        <v>36831</v>
      </c>
      <c r="B50">
        <v>52</v>
      </c>
      <c r="C50">
        <v>55.81</v>
      </c>
      <c r="D50">
        <v>46.5</v>
      </c>
      <c r="E50">
        <v>49.81</v>
      </c>
      <c r="F50">
        <v>12943990</v>
      </c>
      <c r="G50">
        <v>42.44</v>
      </c>
      <c r="H50">
        <f t="shared" si="0"/>
        <v>0.94901610017889082</v>
      </c>
    </row>
    <row r="51" spans="1:8" x14ac:dyDescent="0.2">
      <c r="A51" s="1">
        <v>36801</v>
      </c>
      <c r="B51">
        <v>54.06</v>
      </c>
      <c r="C51">
        <v>57.13</v>
      </c>
      <c r="D51">
        <v>44.5</v>
      </c>
      <c r="E51">
        <v>52.63</v>
      </c>
      <c r="F51">
        <v>14345254</v>
      </c>
      <c r="G51">
        <v>44.72</v>
      </c>
      <c r="H51">
        <f t="shared" si="0"/>
        <v>0.97344362211580326</v>
      </c>
    </row>
    <row r="52" spans="1:8" x14ac:dyDescent="0.2">
      <c r="A52" s="1">
        <v>36770</v>
      </c>
      <c r="B52">
        <v>58.63</v>
      </c>
      <c r="C52">
        <v>59.06</v>
      </c>
      <c r="D52">
        <v>51.13</v>
      </c>
      <c r="E52">
        <v>54.06</v>
      </c>
      <c r="F52">
        <v>12755070</v>
      </c>
      <c r="G52">
        <v>45.94</v>
      </c>
      <c r="H52">
        <f t="shared" si="0"/>
        <v>0.92602297923805676</v>
      </c>
    </row>
    <row r="53" spans="1:8" x14ac:dyDescent="0.2">
      <c r="A53" s="1">
        <v>36739</v>
      </c>
      <c r="B53">
        <v>70.94</v>
      </c>
      <c r="C53">
        <v>78.31</v>
      </c>
      <c r="D53">
        <v>56.81</v>
      </c>
      <c r="E53">
        <v>58.39</v>
      </c>
      <c r="F53">
        <v>7224808</v>
      </c>
      <c r="G53">
        <v>49.61</v>
      </c>
      <c r="H53">
        <f t="shared" si="0"/>
        <v>1.1081081081081081</v>
      </c>
    </row>
    <row r="54" spans="1:8" x14ac:dyDescent="0.2">
      <c r="A54" s="1">
        <v>36710</v>
      </c>
      <c r="B54">
        <v>60.69</v>
      </c>
      <c r="C54">
        <v>72</v>
      </c>
      <c r="D54">
        <v>60.56</v>
      </c>
      <c r="E54">
        <v>70.5</v>
      </c>
      <c r="F54">
        <v>7459480</v>
      </c>
      <c r="G54">
        <v>44.77</v>
      </c>
      <c r="H54">
        <f t="shared" si="0"/>
        <v>1.1701515943544172</v>
      </c>
    </row>
    <row r="55" spans="1:8" x14ac:dyDescent="0.2">
      <c r="A55" s="1">
        <v>36678</v>
      </c>
      <c r="B55">
        <v>63</v>
      </c>
      <c r="C55">
        <v>67.62</v>
      </c>
      <c r="D55">
        <v>60</v>
      </c>
      <c r="E55">
        <v>60.25</v>
      </c>
      <c r="F55">
        <v>8592090</v>
      </c>
      <c r="G55">
        <v>38.26</v>
      </c>
      <c r="H55">
        <f t="shared" si="0"/>
        <v>0.96885287414535315</v>
      </c>
    </row>
    <row r="56" spans="1:8" x14ac:dyDescent="0.2">
      <c r="A56" s="1">
        <v>36647</v>
      </c>
      <c r="B56">
        <v>60.19</v>
      </c>
      <c r="C56">
        <v>63.38</v>
      </c>
      <c r="D56">
        <v>56.38</v>
      </c>
      <c r="E56">
        <v>62.19</v>
      </c>
      <c r="F56">
        <v>8573431</v>
      </c>
      <c r="G56">
        <v>39.49</v>
      </c>
      <c r="H56">
        <f t="shared" si="0"/>
        <v>1.0539097945022686</v>
      </c>
    </row>
    <row r="57" spans="1:8" x14ac:dyDescent="0.2">
      <c r="A57" s="1">
        <v>36619</v>
      </c>
      <c r="B57">
        <v>60</v>
      </c>
      <c r="C57">
        <v>65.44</v>
      </c>
      <c r="D57">
        <v>56</v>
      </c>
      <c r="E57">
        <v>59</v>
      </c>
      <c r="F57">
        <v>11679710</v>
      </c>
      <c r="G57">
        <v>37.47</v>
      </c>
      <c r="H57">
        <f t="shared" si="0"/>
        <v>0.98865435356200526</v>
      </c>
    </row>
    <row r="58" spans="1:8" x14ac:dyDescent="0.2">
      <c r="A58" s="1">
        <v>36586</v>
      </c>
      <c r="B58">
        <v>53.25</v>
      </c>
      <c r="C58">
        <v>62.38</v>
      </c>
      <c r="D58">
        <v>47.75</v>
      </c>
      <c r="E58">
        <v>59.88</v>
      </c>
      <c r="F58">
        <v>12448900</v>
      </c>
      <c r="G58">
        <v>37.9</v>
      </c>
      <c r="H58">
        <f t="shared" si="0"/>
        <v>1.1572519083969466</v>
      </c>
    </row>
    <row r="59" spans="1:8" x14ac:dyDescent="0.2">
      <c r="A59" s="1">
        <v>36557</v>
      </c>
      <c r="B59">
        <v>57.56</v>
      </c>
      <c r="C59">
        <v>58.63</v>
      </c>
      <c r="D59">
        <v>47.13</v>
      </c>
      <c r="E59">
        <v>51.75</v>
      </c>
      <c r="F59">
        <v>13433400</v>
      </c>
      <c r="G59">
        <v>32.75</v>
      </c>
      <c r="H59">
        <f t="shared" si="0"/>
        <v>0.911240957150807</v>
      </c>
    </row>
    <row r="60" spans="1:8" x14ac:dyDescent="0.2">
      <c r="A60" s="1">
        <v>36528</v>
      </c>
      <c r="B60">
        <v>55.63</v>
      </c>
      <c r="C60">
        <v>60.13</v>
      </c>
      <c r="D60">
        <v>49.5</v>
      </c>
      <c r="E60">
        <v>57</v>
      </c>
      <c r="F60">
        <v>11764415</v>
      </c>
      <c r="G60">
        <v>35.94</v>
      </c>
      <c r="H60">
        <f t="shared" si="0"/>
        <v>1.0233485193621867</v>
      </c>
    </row>
    <row r="61" spans="1:8" x14ac:dyDescent="0.2">
      <c r="A61" s="1">
        <v>36495</v>
      </c>
      <c r="B61">
        <v>53.06</v>
      </c>
      <c r="C61">
        <v>57.56</v>
      </c>
      <c r="D61">
        <v>53</v>
      </c>
      <c r="E61">
        <v>55.69</v>
      </c>
      <c r="F61">
        <v>8678340</v>
      </c>
      <c r="G61">
        <v>35.119999999999997</v>
      </c>
      <c r="H61">
        <f t="shared" si="0"/>
        <v>1.0338534000588755</v>
      </c>
    </row>
    <row r="62" spans="1:8" x14ac:dyDescent="0.2">
      <c r="A62" s="1">
        <v>36465</v>
      </c>
      <c r="B62">
        <v>53.75</v>
      </c>
      <c r="C62">
        <v>58.25</v>
      </c>
      <c r="D62">
        <v>51.56</v>
      </c>
      <c r="E62">
        <v>53.88</v>
      </c>
      <c r="F62">
        <v>12685090</v>
      </c>
      <c r="G62">
        <v>33.97</v>
      </c>
      <c r="H62">
        <f t="shared" si="0"/>
        <v>0.99298450745396072</v>
      </c>
    </row>
    <row r="63" spans="1:8" x14ac:dyDescent="0.2">
      <c r="A63" s="1">
        <v>36434</v>
      </c>
      <c r="B63">
        <v>43</v>
      </c>
      <c r="C63">
        <v>56</v>
      </c>
      <c r="D63">
        <v>42.06</v>
      </c>
      <c r="E63">
        <v>54.25</v>
      </c>
      <c r="F63">
        <v>14205928</v>
      </c>
      <c r="G63">
        <v>34.21</v>
      </c>
      <c r="H63">
        <f t="shared" si="0"/>
        <v>1.237698986975398</v>
      </c>
    </row>
    <row r="64" spans="1:8" x14ac:dyDescent="0.2">
      <c r="A64" s="1">
        <v>36404</v>
      </c>
      <c r="B64">
        <v>44.44</v>
      </c>
      <c r="C64">
        <v>46.5</v>
      </c>
      <c r="D64">
        <v>41.88</v>
      </c>
      <c r="E64">
        <v>44</v>
      </c>
      <c r="F64">
        <v>10659123</v>
      </c>
      <c r="G64">
        <v>27.64</v>
      </c>
      <c r="H64">
        <f t="shared" si="0"/>
        <v>0.98997134670487097</v>
      </c>
    </row>
    <row r="65" spans="1:8" x14ac:dyDescent="0.2">
      <c r="A65" s="1">
        <v>36374</v>
      </c>
      <c r="B65">
        <v>44.94</v>
      </c>
      <c r="C65">
        <v>50.44</v>
      </c>
      <c r="D65">
        <v>41.19</v>
      </c>
      <c r="E65">
        <v>44.44</v>
      </c>
      <c r="F65">
        <v>9377750</v>
      </c>
      <c r="G65">
        <v>27.92</v>
      </c>
      <c r="H65">
        <f t="shared" si="0"/>
        <v>0.99749910682386578</v>
      </c>
    </row>
    <row r="66" spans="1:8" x14ac:dyDescent="0.2">
      <c r="A66" s="1">
        <v>36342</v>
      </c>
      <c r="B66">
        <v>47.56</v>
      </c>
      <c r="C66">
        <v>50.94</v>
      </c>
      <c r="D66">
        <v>44.5</v>
      </c>
      <c r="E66">
        <v>44.56</v>
      </c>
      <c r="F66">
        <v>8538509</v>
      </c>
      <c r="G66">
        <v>27.99</v>
      </c>
      <c r="H66">
        <f t="shared" si="0"/>
        <v>0.94179004037685055</v>
      </c>
    </row>
    <row r="67" spans="1:8" x14ac:dyDescent="0.2">
      <c r="A67" s="1">
        <v>36312</v>
      </c>
      <c r="B67">
        <v>43.88</v>
      </c>
      <c r="C67">
        <v>49</v>
      </c>
      <c r="D67">
        <v>40.130000000000003</v>
      </c>
      <c r="E67">
        <v>47.5</v>
      </c>
      <c r="F67">
        <v>8921127</v>
      </c>
      <c r="G67">
        <v>29.72</v>
      </c>
      <c r="H67">
        <f t="shared" ref="H67:H121" si="1">G67/G68</f>
        <v>1.0752532561505064</v>
      </c>
    </row>
    <row r="68" spans="1:8" x14ac:dyDescent="0.2">
      <c r="A68" s="1">
        <v>36283</v>
      </c>
      <c r="B68">
        <v>74.5</v>
      </c>
      <c r="C68">
        <v>75.5</v>
      </c>
      <c r="D68">
        <v>62.19</v>
      </c>
      <c r="E68">
        <v>66.25</v>
      </c>
      <c r="F68">
        <v>8636060</v>
      </c>
      <c r="G68">
        <v>27.64</v>
      </c>
      <c r="H68">
        <f t="shared" si="1"/>
        <v>0.88476312419974401</v>
      </c>
    </row>
    <row r="69" spans="1:8" x14ac:dyDescent="0.2">
      <c r="A69" s="1">
        <v>36251</v>
      </c>
      <c r="B69">
        <v>64.5</v>
      </c>
      <c r="C69">
        <v>77.62</v>
      </c>
      <c r="D69">
        <v>64.19</v>
      </c>
      <c r="E69">
        <v>74.87</v>
      </c>
      <c r="F69">
        <v>10084723</v>
      </c>
      <c r="G69">
        <v>31.24</v>
      </c>
      <c r="H69">
        <f t="shared" si="1"/>
        <v>1.1788679245283018</v>
      </c>
    </row>
    <row r="70" spans="1:8" x14ac:dyDescent="0.2">
      <c r="A70" s="1">
        <v>36220</v>
      </c>
      <c r="B70">
        <v>59.44</v>
      </c>
      <c r="C70">
        <v>66.44</v>
      </c>
      <c r="D70">
        <v>57.44</v>
      </c>
      <c r="E70">
        <v>63.88</v>
      </c>
      <c r="F70">
        <v>8806686</v>
      </c>
      <c r="G70">
        <v>26.5</v>
      </c>
      <c r="H70">
        <f t="shared" si="1"/>
        <v>1.0874025441116126</v>
      </c>
    </row>
    <row r="71" spans="1:8" x14ac:dyDescent="0.2">
      <c r="A71" s="1">
        <v>36192</v>
      </c>
      <c r="B71">
        <v>56.25</v>
      </c>
      <c r="C71">
        <v>60.19</v>
      </c>
      <c r="D71">
        <v>50.13</v>
      </c>
      <c r="E71">
        <v>58.75</v>
      </c>
      <c r="F71">
        <v>10484142</v>
      </c>
      <c r="G71">
        <v>24.37</v>
      </c>
      <c r="H71">
        <f t="shared" si="1"/>
        <v>1.0477214101461736</v>
      </c>
    </row>
    <row r="72" spans="1:8" x14ac:dyDescent="0.2">
      <c r="A72" s="1">
        <v>36164</v>
      </c>
      <c r="B72">
        <v>50.13</v>
      </c>
      <c r="C72">
        <v>59.44</v>
      </c>
      <c r="D72">
        <v>49</v>
      </c>
      <c r="E72">
        <v>56.06</v>
      </c>
      <c r="F72">
        <v>12269121</v>
      </c>
      <c r="G72">
        <v>23.26</v>
      </c>
      <c r="H72">
        <f t="shared" si="1"/>
        <v>1.1357421875</v>
      </c>
    </row>
    <row r="73" spans="1:8" x14ac:dyDescent="0.2">
      <c r="A73" s="1">
        <v>36130</v>
      </c>
      <c r="B73">
        <v>48.75</v>
      </c>
      <c r="C73">
        <v>52.19</v>
      </c>
      <c r="D73">
        <v>45.5</v>
      </c>
      <c r="E73">
        <v>49.69</v>
      </c>
      <c r="F73">
        <v>8402086</v>
      </c>
      <c r="G73">
        <v>20.48</v>
      </c>
      <c r="H73">
        <f t="shared" si="1"/>
        <v>0.98889425398358277</v>
      </c>
    </row>
    <row r="74" spans="1:8" x14ac:dyDescent="0.2">
      <c r="A74" s="1">
        <v>36101</v>
      </c>
      <c r="B74">
        <v>46.75</v>
      </c>
      <c r="C74">
        <v>53.25</v>
      </c>
      <c r="D74">
        <v>41.56</v>
      </c>
      <c r="E74">
        <v>50.25</v>
      </c>
      <c r="F74">
        <v>15033355</v>
      </c>
      <c r="G74">
        <v>20.71</v>
      </c>
      <c r="H74">
        <f t="shared" si="1"/>
        <v>1.0691791430046464</v>
      </c>
    </row>
    <row r="75" spans="1:8" x14ac:dyDescent="0.2">
      <c r="A75" s="1">
        <v>36069</v>
      </c>
      <c r="B75">
        <v>36.25</v>
      </c>
      <c r="C75">
        <v>47.63</v>
      </c>
      <c r="D75">
        <v>28.5</v>
      </c>
      <c r="E75">
        <v>47</v>
      </c>
      <c r="F75">
        <v>17048759</v>
      </c>
      <c r="G75">
        <v>19.37</v>
      </c>
      <c r="H75">
        <f t="shared" si="1"/>
        <v>1.2635355512067841</v>
      </c>
    </row>
    <row r="76" spans="1:8" x14ac:dyDescent="0.2">
      <c r="A76" s="1">
        <v>36039</v>
      </c>
      <c r="B76">
        <v>44.13</v>
      </c>
      <c r="C76">
        <v>46.5</v>
      </c>
      <c r="D76">
        <v>37.130000000000003</v>
      </c>
      <c r="E76">
        <v>37.5</v>
      </c>
      <c r="F76">
        <v>12804457</v>
      </c>
      <c r="G76">
        <v>15.33</v>
      </c>
      <c r="H76">
        <f t="shared" si="1"/>
        <v>0.84509371554575519</v>
      </c>
    </row>
    <row r="77" spans="1:8" x14ac:dyDescent="0.2">
      <c r="A77" s="1">
        <v>36010</v>
      </c>
      <c r="B77">
        <v>67</v>
      </c>
      <c r="C77">
        <v>67.25</v>
      </c>
      <c r="D77">
        <v>43.75</v>
      </c>
      <c r="E77">
        <v>44.38</v>
      </c>
      <c r="F77">
        <v>6829723</v>
      </c>
      <c r="G77">
        <v>18.14</v>
      </c>
      <c r="H77">
        <f t="shared" si="1"/>
        <v>0.65987631866133145</v>
      </c>
    </row>
    <row r="78" spans="1:8" x14ac:dyDescent="0.2">
      <c r="A78" s="1">
        <v>35977</v>
      </c>
      <c r="B78">
        <v>61.44</v>
      </c>
      <c r="C78">
        <v>72.94</v>
      </c>
      <c r="D78">
        <v>61.13</v>
      </c>
      <c r="E78">
        <v>67.25</v>
      </c>
      <c r="F78">
        <v>4680122</v>
      </c>
      <c r="G78">
        <v>27.49</v>
      </c>
      <c r="H78">
        <f t="shared" si="1"/>
        <v>1.1134062373430538</v>
      </c>
    </row>
    <row r="79" spans="1:8" x14ac:dyDescent="0.2">
      <c r="A79" s="1">
        <v>35947</v>
      </c>
      <c r="B79">
        <v>61.06</v>
      </c>
      <c r="C79">
        <v>65.31</v>
      </c>
      <c r="D79">
        <v>59.13</v>
      </c>
      <c r="E79">
        <v>60.63</v>
      </c>
      <c r="F79">
        <v>3671118</v>
      </c>
      <c r="G79">
        <v>24.69</v>
      </c>
      <c r="H79">
        <f t="shared" si="1"/>
        <v>0.98997594226142738</v>
      </c>
    </row>
    <row r="80" spans="1:8" x14ac:dyDescent="0.2">
      <c r="A80" s="1">
        <v>35916</v>
      </c>
      <c r="B80">
        <v>62</v>
      </c>
      <c r="C80">
        <v>65</v>
      </c>
      <c r="D80">
        <v>59.38</v>
      </c>
      <c r="E80">
        <v>61.25</v>
      </c>
      <c r="F80">
        <v>3148400</v>
      </c>
      <c r="G80">
        <v>24.94</v>
      </c>
      <c r="H80">
        <f t="shared" si="1"/>
        <v>1.0008025682182986</v>
      </c>
    </row>
    <row r="81" spans="1:8" x14ac:dyDescent="0.2">
      <c r="A81" s="1">
        <v>35886</v>
      </c>
      <c r="B81">
        <v>60.44</v>
      </c>
      <c r="C81">
        <v>73.5</v>
      </c>
      <c r="D81">
        <v>59.19</v>
      </c>
      <c r="E81">
        <v>61.19</v>
      </c>
      <c r="F81">
        <v>5220914</v>
      </c>
      <c r="G81">
        <v>24.92</v>
      </c>
      <c r="H81">
        <f t="shared" si="1"/>
        <v>1.0242498972461982</v>
      </c>
    </row>
    <row r="82" spans="1:8" x14ac:dyDescent="0.2">
      <c r="A82" s="1">
        <v>35856</v>
      </c>
      <c r="B82">
        <v>55.06</v>
      </c>
      <c r="C82">
        <v>63.38</v>
      </c>
      <c r="D82">
        <v>54.06</v>
      </c>
      <c r="E82">
        <v>60</v>
      </c>
      <c r="F82">
        <v>2829845</v>
      </c>
      <c r="G82">
        <v>24.33</v>
      </c>
      <c r="H82">
        <f t="shared" si="1"/>
        <v>1.0784574468085106</v>
      </c>
    </row>
    <row r="83" spans="1:8" x14ac:dyDescent="0.2">
      <c r="A83" s="1">
        <v>35828</v>
      </c>
      <c r="B83">
        <v>50.63</v>
      </c>
      <c r="C83">
        <v>56.31</v>
      </c>
      <c r="D83">
        <v>50.63</v>
      </c>
      <c r="E83">
        <v>55.63</v>
      </c>
      <c r="F83">
        <v>2620021</v>
      </c>
      <c r="G83">
        <v>22.56</v>
      </c>
      <c r="H83">
        <f t="shared" si="1"/>
        <v>1.1279999999999999</v>
      </c>
    </row>
    <row r="84" spans="1:8" x14ac:dyDescent="0.2">
      <c r="A84" s="1">
        <v>35797</v>
      </c>
      <c r="B84">
        <v>54</v>
      </c>
      <c r="C84">
        <v>54.38</v>
      </c>
      <c r="D84">
        <v>45.13</v>
      </c>
      <c r="E84">
        <v>49.56</v>
      </c>
      <c r="F84">
        <v>3781365</v>
      </c>
      <c r="G84">
        <v>20</v>
      </c>
      <c r="H84">
        <f t="shared" si="1"/>
        <v>0.91954022988505746</v>
      </c>
    </row>
    <row r="85" spans="1:8" x14ac:dyDescent="0.2">
      <c r="A85" s="1">
        <v>35765</v>
      </c>
      <c r="B85">
        <v>51</v>
      </c>
      <c r="C85">
        <v>57.38</v>
      </c>
      <c r="D85">
        <v>50.94</v>
      </c>
      <c r="E85">
        <v>53.88</v>
      </c>
      <c r="F85">
        <v>3253854</v>
      </c>
      <c r="G85">
        <v>21.75</v>
      </c>
      <c r="H85">
        <f t="shared" si="1"/>
        <v>1.0589094449853944</v>
      </c>
    </row>
    <row r="86" spans="1:8" x14ac:dyDescent="0.2">
      <c r="A86" s="1">
        <v>35737</v>
      </c>
      <c r="B86">
        <v>70.75</v>
      </c>
      <c r="C86">
        <v>76</v>
      </c>
      <c r="D86">
        <v>48.25</v>
      </c>
      <c r="E86">
        <v>50.88</v>
      </c>
      <c r="F86">
        <v>2313063</v>
      </c>
      <c r="G86">
        <v>20.54</v>
      </c>
      <c r="H86">
        <f t="shared" si="1"/>
        <v>1.0908125331917153</v>
      </c>
    </row>
    <row r="87" spans="1:8" x14ac:dyDescent="0.2">
      <c r="A87" s="1">
        <v>35704</v>
      </c>
      <c r="B87">
        <v>69.75</v>
      </c>
      <c r="C87">
        <v>76.44</v>
      </c>
      <c r="D87">
        <v>64.69</v>
      </c>
      <c r="E87">
        <v>70</v>
      </c>
      <c r="F87">
        <v>2780613</v>
      </c>
      <c r="G87">
        <v>18.829999999999998</v>
      </c>
      <c r="H87">
        <f t="shared" si="1"/>
        <v>1.0312157721796273</v>
      </c>
    </row>
    <row r="88" spans="1:8" x14ac:dyDescent="0.2">
      <c r="A88" s="1">
        <v>35675</v>
      </c>
      <c r="B88">
        <v>65.25</v>
      </c>
      <c r="C88">
        <v>73.37</v>
      </c>
      <c r="D88">
        <v>63.5</v>
      </c>
      <c r="E88">
        <v>68.31</v>
      </c>
      <c r="F88">
        <v>2116742</v>
      </c>
      <c r="G88">
        <v>18.260000000000002</v>
      </c>
      <c r="H88">
        <f t="shared" si="1"/>
        <v>1.0753828032979977</v>
      </c>
    </row>
    <row r="89" spans="1:8" x14ac:dyDescent="0.2">
      <c r="A89" s="1">
        <v>35643</v>
      </c>
      <c r="B89">
        <v>72</v>
      </c>
      <c r="C89">
        <v>72.62</v>
      </c>
      <c r="D89">
        <v>63</v>
      </c>
      <c r="E89">
        <v>63.5</v>
      </c>
      <c r="F89">
        <v>1618376</v>
      </c>
      <c r="G89">
        <v>16.98</v>
      </c>
      <c r="H89">
        <f t="shared" si="1"/>
        <v>0.88299531981279256</v>
      </c>
    </row>
    <row r="90" spans="1:8" x14ac:dyDescent="0.2">
      <c r="A90" s="1">
        <v>35612</v>
      </c>
      <c r="B90">
        <v>63.75</v>
      </c>
      <c r="C90">
        <v>73.62</v>
      </c>
      <c r="D90">
        <v>63.31</v>
      </c>
      <c r="E90">
        <v>71.94</v>
      </c>
      <c r="F90">
        <v>1599072</v>
      </c>
      <c r="G90">
        <v>19.23</v>
      </c>
      <c r="H90">
        <f t="shared" si="1"/>
        <v>1.1480597014925373</v>
      </c>
    </row>
    <row r="91" spans="1:8" x14ac:dyDescent="0.2">
      <c r="A91" s="1">
        <v>35583</v>
      </c>
      <c r="B91">
        <v>55.63</v>
      </c>
      <c r="C91">
        <v>66.12</v>
      </c>
      <c r="D91">
        <v>54.38</v>
      </c>
      <c r="E91">
        <v>63.06</v>
      </c>
      <c r="F91">
        <v>1692000</v>
      </c>
      <c r="G91">
        <v>16.75</v>
      </c>
      <c r="H91">
        <f t="shared" si="1"/>
        <v>1.1464750171115674</v>
      </c>
    </row>
    <row r="92" spans="1:8" x14ac:dyDescent="0.2">
      <c r="A92" s="1">
        <v>35551</v>
      </c>
      <c r="B92">
        <v>55.38</v>
      </c>
      <c r="C92">
        <v>58.25</v>
      </c>
      <c r="D92">
        <v>53.25</v>
      </c>
      <c r="E92">
        <v>55</v>
      </c>
      <c r="F92">
        <v>1709547</v>
      </c>
      <c r="G92">
        <v>14.61</v>
      </c>
      <c r="H92">
        <f t="shared" si="1"/>
        <v>0.99863294600136698</v>
      </c>
    </row>
    <row r="93" spans="1:8" x14ac:dyDescent="0.2">
      <c r="A93" s="1">
        <v>35521</v>
      </c>
      <c r="B93">
        <v>47.75</v>
      </c>
      <c r="C93">
        <v>56.5</v>
      </c>
      <c r="D93">
        <v>46.25</v>
      </c>
      <c r="E93">
        <v>55.5</v>
      </c>
      <c r="F93">
        <v>2135522</v>
      </c>
      <c r="G93">
        <v>14.63</v>
      </c>
      <c r="H93">
        <f t="shared" si="1"/>
        <v>1.1565217391304348</v>
      </c>
    </row>
    <row r="94" spans="1:8" x14ac:dyDescent="0.2">
      <c r="A94" s="1">
        <v>35492</v>
      </c>
      <c r="B94">
        <v>53</v>
      </c>
      <c r="C94">
        <v>57.13</v>
      </c>
      <c r="D94">
        <v>46.5</v>
      </c>
      <c r="E94">
        <v>48</v>
      </c>
      <c r="F94">
        <v>1816845</v>
      </c>
      <c r="G94">
        <v>12.65</v>
      </c>
      <c r="H94">
        <f t="shared" si="1"/>
        <v>0.89525831564048119</v>
      </c>
    </row>
    <row r="95" spans="1:8" x14ac:dyDescent="0.2">
      <c r="A95" s="1">
        <v>35464</v>
      </c>
      <c r="B95">
        <v>53.63</v>
      </c>
      <c r="C95">
        <v>58.38</v>
      </c>
      <c r="D95">
        <v>51.63</v>
      </c>
      <c r="E95">
        <v>53.63</v>
      </c>
      <c r="F95">
        <v>1855105</v>
      </c>
      <c r="G95">
        <v>14.13</v>
      </c>
      <c r="H95">
        <f t="shared" si="1"/>
        <v>1.0239130434782608</v>
      </c>
    </row>
    <row r="96" spans="1:8" x14ac:dyDescent="0.2">
      <c r="A96" s="1">
        <v>35432</v>
      </c>
      <c r="B96">
        <v>45.13</v>
      </c>
      <c r="C96">
        <v>55.13</v>
      </c>
      <c r="D96">
        <v>43.75</v>
      </c>
      <c r="E96">
        <v>52.38</v>
      </c>
      <c r="F96">
        <v>1885622</v>
      </c>
      <c r="G96">
        <v>13.8</v>
      </c>
      <c r="H96">
        <f t="shared" si="1"/>
        <v>1.1645569620253164</v>
      </c>
    </row>
    <row r="97" spans="1:8" x14ac:dyDescent="0.2">
      <c r="A97" s="1">
        <v>35401</v>
      </c>
      <c r="B97">
        <v>45.13</v>
      </c>
      <c r="C97">
        <v>47.5</v>
      </c>
      <c r="D97">
        <v>41</v>
      </c>
      <c r="E97">
        <v>45.38</v>
      </c>
      <c r="F97">
        <v>1196009</v>
      </c>
      <c r="G97">
        <v>11.85</v>
      </c>
      <c r="H97">
        <f t="shared" si="1"/>
        <v>1.0085106382978724</v>
      </c>
    </row>
    <row r="98" spans="1:8" x14ac:dyDescent="0.2">
      <c r="A98" s="1">
        <v>35370</v>
      </c>
      <c r="B98">
        <v>54.25</v>
      </c>
      <c r="C98">
        <v>63.13</v>
      </c>
      <c r="D98">
        <v>44.63</v>
      </c>
      <c r="E98">
        <v>45</v>
      </c>
      <c r="F98">
        <v>1323635</v>
      </c>
      <c r="G98">
        <v>11.75</v>
      </c>
      <c r="H98">
        <f t="shared" si="1"/>
        <v>1.1053621825023519</v>
      </c>
    </row>
    <row r="99" spans="1:8" x14ac:dyDescent="0.2">
      <c r="A99" s="1">
        <v>35339</v>
      </c>
      <c r="B99">
        <v>49.25</v>
      </c>
      <c r="C99">
        <v>55.25</v>
      </c>
      <c r="D99">
        <v>49.13</v>
      </c>
      <c r="E99">
        <v>54.25</v>
      </c>
      <c r="F99">
        <v>1042873</v>
      </c>
      <c r="G99">
        <v>10.63</v>
      </c>
      <c r="H99">
        <f t="shared" si="1"/>
        <v>1.1165966386554622</v>
      </c>
    </row>
    <row r="100" spans="1:8" x14ac:dyDescent="0.2">
      <c r="A100" s="1">
        <v>35311</v>
      </c>
      <c r="B100">
        <v>42.5</v>
      </c>
      <c r="C100">
        <v>49.88</v>
      </c>
      <c r="D100">
        <v>42.13</v>
      </c>
      <c r="E100">
        <v>49.13</v>
      </c>
      <c r="F100">
        <v>836435</v>
      </c>
      <c r="G100">
        <v>9.52</v>
      </c>
      <c r="H100">
        <f t="shared" si="1"/>
        <v>1.1333333333333333</v>
      </c>
    </row>
    <row r="101" spans="1:8" x14ac:dyDescent="0.2">
      <c r="A101" s="1">
        <v>35278</v>
      </c>
      <c r="B101">
        <v>42</v>
      </c>
      <c r="C101">
        <v>47.25</v>
      </c>
      <c r="D101">
        <v>41.75</v>
      </c>
      <c r="E101">
        <v>43.38</v>
      </c>
      <c r="F101">
        <v>862863</v>
      </c>
      <c r="G101">
        <v>8.4</v>
      </c>
      <c r="H101">
        <f t="shared" si="1"/>
        <v>1.0408921933085502</v>
      </c>
    </row>
    <row r="102" spans="1:8" x14ac:dyDescent="0.2">
      <c r="A102" s="1">
        <v>35247</v>
      </c>
      <c r="B102">
        <v>46.13</v>
      </c>
      <c r="C102">
        <v>47.25</v>
      </c>
      <c r="D102">
        <v>38.75</v>
      </c>
      <c r="E102">
        <v>42.25</v>
      </c>
      <c r="F102">
        <v>1159536</v>
      </c>
      <c r="G102">
        <v>8.07</v>
      </c>
      <c r="H102">
        <f t="shared" si="1"/>
        <v>0.92652123995407576</v>
      </c>
    </row>
    <row r="103" spans="1:8" x14ac:dyDescent="0.2">
      <c r="A103" s="1">
        <v>35219</v>
      </c>
      <c r="B103">
        <v>41.38</v>
      </c>
      <c r="C103">
        <v>45.75</v>
      </c>
      <c r="D103">
        <v>40.880000000000003</v>
      </c>
      <c r="E103">
        <v>45.63</v>
      </c>
      <c r="F103">
        <v>965875</v>
      </c>
      <c r="G103">
        <v>8.7100000000000009</v>
      </c>
      <c r="H103">
        <f t="shared" si="1"/>
        <v>1.098360655737705</v>
      </c>
    </row>
    <row r="104" spans="1:8" x14ac:dyDescent="0.2">
      <c r="A104" s="1">
        <v>35186</v>
      </c>
      <c r="B104">
        <v>61</v>
      </c>
      <c r="C104">
        <v>63.38</v>
      </c>
      <c r="D104">
        <v>40.25</v>
      </c>
      <c r="E104">
        <v>41.5</v>
      </c>
      <c r="F104">
        <v>1090409</v>
      </c>
      <c r="G104">
        <v>7.93</v>
      </c>
      <c r="H104">
        <f t="shared" si="1"/>
        <v>1.0352480417754568</v>
      </c>
    </row>
    <row r="105" spans="1:8" x14ac:dyDescent="0.2">
      <c r="A105" s="1">
        <v>35156</v>
      </c>
      <c r="B105">
        <v>66.25</v>
      </c>
      <c r="C105">
        <v>67</v>
      </c>
      <c r="D105">
        <v>57.88</v>
      </c>
      <c r="E105">
        <v>61.5</v>
      </c>
      <c r="F105">
        <v>914038</v>
      </c>
      <c r="G105">
        <v>7.66</v>
      </c>
      <c r="H105">
        <f t="shared" si="1"/>
        <v>0.93187347931873477</v>
      </c>
    </row>
    <row r="106" spans="1:8" x14ac:dyDescent="0.2">
      <c r="A106" s="1">
        <v>35125</v>
      </c>
      <c r="B106">
        <v>67.37</v>
      </c>
      <c r="C106">
        <v>69.5</v>
      </c>
      <c r="D106">
        <v>60.5</v>
      </c>
      <c r="E106">
        <v>66</v>
      </c>
      <c r="F106">
        <v>1035890</v>
      </c>
      <c r="G106">
        <v>8.2200000000000006</v>
      </c>
      <c r="H106">
        <f t="shared" si="1"/>
        <v>0.98679471788715489</v>
      </c>
    </row>
    <row r="107" spans="1:8" x14ac:dyDescent="0.2">
      <c r="A107" s="1">
        <v>35096</v>
      </c>
      <c r="B107">
        <v>65.25</v>
      </c>
      <c r="C107">
        <v>70.5</v>
      </c>
      <c r="D107">
        <v>62.13</v>
      </c>
      <c r="E107">
        <v>66.87</v>
      </c>
      <c r="F107">
        <v>1003650</v>
      </c>
      <c r="G107">
        <v>8.33</v>
      </c>
      <c r="H107">
        <f t="shared" si="1"/>
        <v>1.0386533665835411</v>
      </c>
    </row>
    <row r="108" spans="1:8" x14ac:dyDescent="0.2">
      <c r="A108" s="1">
        <v>35066</v>
      </c>
      <c r="B108">
        <v>62.25</v>
      </c>
      <c r="C108">
        <v>66</v>
      </c>
      <c r="D108">
        <v>57</v>
      </c>
      <c r="E108">
        <v>65.75</v>
      </c>
      <c r="F108">
        <v>865695</v>
      </c>
      <c r="G108">
        <v>8.02</v>
      </c>
      <c r="H108">
        <f t="shared" si="1"/>
        <v>1.049738219895288</v>
      </c>
    </row>
    <row r="109" spans="1:8" x14ac:dyDescent="0.2">
      <c r="A109" s="1">
        <v>35034</v>
      </c>
      <c r="B109">
        <v>59</v>
      </c>
      <c r="C109">
        <v>63.88</v>
      </c>
      <c r="D109">
        <v>56.75</v>
      </c>
      <c r="E109">
        <v>62.63</v>
      </c>
      <c r="F109">
        <v>934150</v>
      </c>
      <c r="G109">
        <v>7.64</v>
      </c>
      <c r="H109">
        <f t="shared" si="1"/>
        <v>1.0523415977961432</v>
      </c>
    </row>
    <row r="110" spans="1:8" x14ac:dyDescent="0.2">
      <c r="A110" s="1">
        <v>35004</v>
      </c>
      <c r="B110">
        <v>50.5</v>
      </c>
      <c r="C110">
        <v>60.25</v>
      </c>
      <c r="D110">
        <v>50.38</v>
      </c>
      <c r="E110">
        <v>59.5</v>
      </c>
      <c r="F110">
        <v>932119</v>
      </c>
      <c r="G110">
        <v>7.26</v>
      </c>
      <c r="H110">
        <f t="shared" si="1"/>
        <v>1.2059800664451827</v>
      </c>
    </row>
    <row r="111" spans="1:8" x14ac:dyDescent="0.2">
      <c r="A111" s="1">
        <v>34974</v>
      </c>
      <c r="B111">
        <v>53.13</v>
      </c>
      <c r="C111">
        <v>55</v>
      </c>
      <c r="D111">
        <v>48.88</v>
      </c>
      <c r="E111">
        <v>50.5</v>
      </c>
      <c r="F111">
        <v>851390</v>
      </c>
      <c r="G111">
        <v>6.02</v>
      </c>
      <c r="H111">
        <f t="shared" si="1"/>
        <v>0.95102685624012628</v>
      </c>
    </row>
    <row r="112" spans="1:8" x14ac:dyDescent="0.2">
      <c r="A112" s="1">
        <v>34943</v>
      </c>
      <c r="B112">
        <v>47.88</v>
      </c>
      <c r="C112">
        <v>53.38</v>
      </c>
      <c r="D112">
        <v>47.75</v>
      </c>
      <c r="E112">
        <v>53.13</v>
      </c>
      <c r="F112">
        <v>738770</v>
      </c>
      <c r="G112">
        <v>6.33</v>
      </c>
      <c r="H112">
        <f t="shared" si="1"/>
        <v>1.1066433566433567</v>
      </c>
    </row>
    <row r="113" spans="1:8" x14ac:dyDescent="0.2">
      <c r="A113" s="1">
        <v>34912</v>
      </c>
      <c r="B113">
        <v>47.38</v>
      </c>
      <c r="C113">
        <v>49.38</v>
      </c>
      <c r="D113">
        <v>46.25</v>
      </c>
      <c r="E113">
        <v>48</v>
      </c>
      <c r="F113">
        <v>564869</v>
      </c>
      <c r="G113">
        <v>5.72</v>
      </c>
      <c r="H113">
        <f t="shared" si="1"/>
        <v>1.04</v>
      </c>
    </row>
    <row r="114" spans="1:8" x14ac:dyDescent="0.2">
      <c r="A114" s="1">
        <v>34883</v>
      </c>
      <c r="B114">
        <v>44</v>
      </c>
      <c r="C114">
        <v>47.5</v>
      </c>
      <c r="D114">
        <v>44</v>
      </c>
      <c r="E114">
        <v>47.38</v>
      </c>
      <c r="F114">
        <v>633545</v>
      </c>
      <c r="G114">
        <v>5.5</v>
      </c>
      <c r="H114">
        <f t="shared" si="1"/>
        <v>1.0826771653543308</v>
      </c>
    </row>
    <row r="115" spans="1:8" x14ac:dyDescent="0.2">
      <c r="A115" s="1">
        <v>34851</v>
      </c>
      <c r="B115">
        <v>42.5</v>
      </c>
      <c r="C115">
        <v>45</v>
      </c>
      <c r="D115">
        <v>40.880000000000003</v>
      </c>
      <c r="E115">
        <v>43.75</v>
      </c>
      <c r="F115">
        <v>638559</v>
      </c>
      <c r="G115">
        <v>5.08</v>
      </c>
      <c r="H115">
        <f t="shared" si="1"/>
        <v>1.0388548057259714</v>
      </c>
    </row>
    <row r="116" spans="1:8" x14ac:dyDescent="0.2">
      <c r="A116" s="1">
        <v>34820</v>
      </c>
      <c r="B116">
        <v>41.38</v>
      </c>
      <c r="C116">
        <v>44</v>
      </c>
      <c r="D116">
        <v>40.5</v>
      </c>
      <c r="E116">
        <v>42.13</v>
      </c>
      <c r="F116">
        <v>743181</v>
      </c>
      <c r="G116">
        <v>4.8899999999999997</v>
      </c>
      <c r="H116">
        <f t="shared" si="1"/>
        <v>1.0471092077087794</v>
      </c>
    </row>
    <row r="117" spans="1:8" x14ac:dyDescent="0.2">
      <c r="A117" s="1">
        <v>34792</v>
      </c>
      <c r="B117">
        <v>38.5</v>
      </c>
      <c r="C117">
        <v>41.63</v>
      </c>
      <c r="D117">
        <v>37.880000000000003</v>
      </c>
      <c r="E117">
        <v>41.38</v>
      </c>
      <c r="F117">
        <v>660652</v>
      </c>
      <c r="G117">
        <v>4.67</v>
      </c>
      <c r="H117">
        <f t="shared" si="1"/>
        <v>1.0711009174311925</v>
      </c>
    </row>
    <row r="118" spans="1:8" x14ac:dyDescent="0.2">
      <c r="A118" s="1">
        <v>34759</v>
      </c>
      <c r="B118">
        <v>38.880000000000003</v>
      </c>
      <c r="C118">
        <v>39.630000000000003</v>
      </c>
      <c r="D118">
        <v>36.630000000000003</v>
      </c>
      <c r="E118">
        <v>38.630000000000003</v>
      </c>
      <c r="F118">
        <v>661230</v>
      </c>
      <c r="G118">
        <v>4.3600000000000003</v>
      </c>
      <c r="H118">
        <f t="shared" si="1"/>
        <v>0.99543378995433796</v>
      </c>
    </row>
    <row r="119" spans="1:8" x14ac:dyDescent="0.2">
      <c r="A119" s="1">
        <v>34731</v>
      </c>
      <c r="B119">
        <v>37</v>
      </c>
      <c r="C119">
        <v>39.880000000000003</v>
      </c>
      <c r="D119">
        <v>36.25</v>
      </c>
      <c r="E119">
        <v>38.880000000000003</v>
      </c>
      <c r="F119">
        <v>871957</v>
      </c>
      <c r="G119">
        <v>4.38</v>
      </c>
      <c r="H119">
        <f t="shared" si="1"/>
        <v>1.0528846153846154</v>
      </c>
    </row>
    <row r="120" spans="1:8" x14ac:dyDescent="0.2">
      <c r="A120" s="1">
        <v>34702</v>
      </c>
      <c r="B120">
        <v>32.380000000000003</v>
      </c>
      <c r="C120">
        <v>36.880000000000003</v>
      </c>
      <c r="D120">
        <v>32.380000000000003</v>
      </c>
      <c r="E120">
        <v>36.880000000000003</v>
      </c>
      <c r="F120">
        <v>838823</v>
      </c>
      <c r="G120">
        <v>4.16</v>
      </c>
      <c r="H120">
        <f t="shared" si="1"/>
        <v>1.1784702549575072</v>
      </c>
    </row>
    <row r="121" spans="1:8" x14ac:dyDescent="0.2">
      <c r="A121" s="1">
        <v>34669</v>
      </c>
      <c r="B121">
        <v>32.75</v>
      </c>
      <c r="C121">
        <v>33.75</v>
      </c>
      <c r="D121">
        <v>30.37</v>
      </c>
      <c r="E121">
        <v>32.380000000000003</v>
      </c>
      <c r="F121">
        <v>872323</v>
      </c>
      <c r="G121">
        <v>3.53</v>
      </c>
      <c r="H121">
        <f t="shared" si="1"/>
        <v>0.98879551820728295</v>
      </c>
    </row>
    <row r="122" spans="1:8" x14ac:dyDescent="0.2">
      <c r="A122" s="1">
        <v>34666</v>
      </c>
      <c r="B122">
        <v>31.75</v>
      </c>
      <c r="C122">
        <v>33</v>
      </c>
      <c r="D122">
        <v>31.62</v>
      </c>
      <c r="E122">
        <v>32.75</v>
      </c>
      <c r="F122">
        <v>692566</v>
      </c>
      <c r="G122">
        <v>3.57</v>
      </c>
    </row>
    <row r="123" spans="1:8" x14ac:dyDescent="0.2">
      <c r="A123" t="s">
        <v>7</v>
      </c>
    </row>
    <row r="125" spans="1:8" x14ac:dyDescent="0.2">
      <c r="H125">
        <f>AVERAGE(H2:H121)</f>
        <v>1.0256515179655066</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workbookViewId="0"/>
  </sheetViews>
  <sheetFormatPr defaultRowHeight="12.75" x14ac:dyDescent="0.2"/>
  <cols>
    <col min="1" max="2" width="36.7109375" customWidth="1"/>
  </cols>
  <sheetData>
    <row r="1" spans="1:3" x14ac:dyDescent="0.2">
      <c r="A1" s="7" t="s">
        <v>23</v>
      </c>
    </row>
    <row r="3" spans="1:3" x14ac:dyDescent="0.2">
      <c r="A3" t="s">
        <v>24</v>
      </c>
      <c r="B3" t="s">
        <v>25</v>
      </c>
      <c r="C3">
        <v>0</v>
      </c>
    </row>
    <row r="4" spans="1:3" x14ac:dyDescent="0.2">
      <c r="A4" t="s">
        <v>26</v>
      </c>
    </row>
    <row r="5" spans="1:3" x14ac:dyDescent="0.2">
      <c r="A5" t="s">
        <v>27</v>
      </c>
    </row>
    <row r="7" spans="1:3" x14ac:dyDescent="0.2">
      <c r="A7" s="7" t="s">
        <v>28</v>
      </c>
      <c r="B7" t="s">
        <v>29</v>
      </c>
    </row>
    <row r="8" spans="1:3" x14ac:dyDescent="0.2">
      <c r="B8">
        <v>2</v>
      </c>
    </row>
    <row r="10" spans="1:3" x14ac:dyDescent="0.2">
      <c r="A10" t="s">
        <v>30</v>
      </c>
    </row>
    <row r="11" spans="1:3" x14ac:dyDescent="0.2">
      <c r="A11" t="e">
        <f>CB_DATA_!#REF!</f>
        <v>#REF!</v>
      </c>
      <c r="B11" t="e">
        <f>Sheet3!#REF!</f>
        <v>#REF!</v>
      </c>
    </row>
    <row r="13" spans="1:3" x14ac:dyDescent="0.2">
      <c r="A13" t="s">
        <v>31</v>
      </c>
    </row>
    <row r="14" spans="1:3" x14ac:dyDescent="0.2">
      <c r="A14" t="s">
        <v>35</v>
      </c>
      <c r="B14" t="s">
        <v>39</v>
      </c>
    </row>
    <row r="16" spans="1:3" x14ac:dyDescent="0.2">
      <c r="A16" t="s">
        <v>32</v>
      </c>
    </row>
    <row r="19" spans="1:2" x14ac:dyDescent="0.2">
      <c r="A19" t="s">
        <v>33</v>
      </c>
    </row>
    <row r="20" spans="1:2" x14ac:dyDescent="0.2">
      <c r="A20">
        <v>31</v>
      </c>
      <c r="B20">
        <v>43</v>
      </c>
    </row>
    <row r="25" spans="1:2" x14ac:dyDescent="0.2">
      <c r="A25" s="7" t="s">
        <v>34</v>
      </c>
    </row>
    <row r="26" spans="1:2" x14ac:dyDescent="0.2">
      <c r="A26" s="8" t="s">
        <v>36</v>
      </c>
      <c r="B26" s="8" t="s">
        <v>40</v>
      </c>
    </row>
    <row r="27" spans="1:2" x14ac:dyDescent="0.2">
      <c r="A27" t="s">
        <v>37</v>
      </c>
      <c r="B27" t="s">
        <v>83</v>
      </c>
    </row>
    <row r="28" spans="1:2" x14ac:dyDescent="0.2">
      <c r="A28" s="8" t="s">
        <v>38</v>
      </c>
      <c r="B28" s="8" t="s">
        <v>38</v>
      </c>
    </row>
    <row r="29" spans="1:2" x14ac:dyDescent="0.2">
      <c r="A29" s="8" t="s">
        <v>40</v>
      </c>
      <c r="B29" s="8" t="s">
        <v>36</v>
      </c>
    </row>
    <row r="30" spans="1:2" x14ac:dyDescent="0.2">
      <c r="A30" t="s">
        <v>82</v>
      </c>
      <c r="B30" t="s">
        <v>48</v>
      </c>
    </row>
    <row r="31" spans="1:2" x14ac:dyDescent="0.2">
      <c r="A31" s="8" t="s">
        <v>38</v>
      </c>
      <c r="B31" s="8" t="s">
        <v>38</v>
      </c>
    </row>
    <row r="32" spans="1:2" x14ac:dyDescent="0.2">
      <c r="B32" s="8" t="s">
        <v>49</v>
      </c>
    </row>
    <row r="33" spans="2:2" x14ac:dyDescent="0.2">
      <c r="B33" t="s">
        <v>78</v>
      </c>
    </row>
    <row r="34" spans="2:2" x14ac:dyDescent="0.2">
      <c r="B34" s="8" t="s">
        <v>38</v>
      </c>
    </row>
    <row r="35" spans="2:2" x14ac:dyDescent="0.2">
      <c r="B35" s="8" t="s">
        <v>50</v>
      </c>
    </row>
    <row r="36" spans="2:2" x14ac:dyDescent="0.2">
      <c r="B36" t="s">
        <v>77</v>
      </c>
    </row>
    <row r="37" spans="2:2" x14ac:dyDescent="0.2">
      <c r="B37" s="8" t="s">
        <v>38</v>
      </c>
    </row>
    <row r="38" spans="2:2" x14ac:dyDescent="0.2">
      <c r="B38" s="8" t="s">
        <v>51</v>
      </c>
    </row>
    <row r="39" spans="2:2" x14ac:dyDescent="0.2">
      <c r="B39" t="s">
        <v>76</v>
      </c>
    </row>
    <row r="40" spans="2:2" x14ac:dyDescent="0.2">
      <c r="B40" s="8" t="s">
        <v>38</v>
      </c>
    </row>
    <row r="41" spans="2:2" x14ac:dyDescent="0.2">
      <c r="B41" s="8" t="s">
        <v>52</v>
      </c>
    </row>
    <row r="42" spans="2:2" x14ac:dyDescent="0.2">
      <c r="B42" t="s">
        <v>53</v>
      </c>
    </row>
    <row r="43" spans="2:2" x14ac:dyDescent="0.2">
      <c r="B43" s="8" t="s">
        <v>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9"/>
  <sheetViews>
    <sheetView tabSelected="1" topLeftCell="I47" zoomScale="140" zoomScaleNormal="140" workbookViewId="0">
      <selection activeCell="Q69" sqref="Q69"/>
    </sheetView>
  </sheetViews>
  <sheetFormatPr defaultRowHeight="12.75" x14ac:dyDescent="0.2"/>
  <cols>
    <col min="1" max="1" width="11.42578125" customWidth="1"/>
    <col min="2" max="2" width="15" customWidth="1"/>
    <col min="3" max="3" width="13.7109375" customWidth="1"/>
    <col min="4" max="4" width="10.140625" customWidth="1"/>
    <col min="8" max="8" width="14.42578125" customWidth="1"/>
    <col min="9" max="9" width="13.7109375" customWidth="1"/>
    <col min="10" max="10" width="12.42578125" customWidth="1"/>
    <col min="12" max="12" width="15.5703125" customWidth="1"/>
    <col min="13" max="13" width="12.140625" bestFit="1" customWidth="1"/>
    <col min="15" max="15" width="14.140625" customWidth="1"/>
    <col min="16" max="16" width="14.28515625" customWidth="1"/>
    <col min="17" max="17" width="13.28515625" customWidth="1"/>
    <col min="18" max="18" width="16.85546875" customWidth="1"/>
    <col min="19" max="19" width="18.7109375" customWidth="1"/>
  </cols>
  <sheetData>
    <row r="1" spans="1:10" x14ac:dyDescent="0.2">
      <c r="A1" s="4" t="s">
        <v>10</v>
      </c>
      <c r="B1" s="4"/>
      <c r="C1" s="4"/>
      <c r="D1" s="4"/>
      <c r="E1" s="4"/>
      <c r="F1" s="4"/>
      <c r="G1" s="4"/>
      <c r="H1" s="4"/>
      <c r="I1" s="4"/>
    </row>
    <row r="3" spans="1:10" x14ac:dyDescent="0.2">
      <c r="A3" t="s">
        <v>9</v>
      </c>
      <c r="D3" s="3">
        <v>400</v>
      </c>
      <c r="G3" t="s">
        <v>9</v>
      </c>
      <c r="J3" s="11">
        <f>D3</f>
        <v>400</v>
      </c>
    </row>
    <row r="4" spans="1:10" x14ac:dyDescent="0.2">
      <c r="A4" t="s">
        <v>18</v>
      </c>
      <c r="B4" t="s">
        <v>19</v>
      </c>
      <c r="D4" s="3"/>
      <c r="G4" t="s">
        <v>18</v>
      </c>
      <c r="H4" t="s">
        <v>41</v>
      </c>
    </row>
    <row r="6" spans="1:10" x14ac:dyDescent="0.2">
      <c r="A6" t="s">
        <v>12</v>
      </c>
      <c r="B6" t="s">
        <v>11</v>
      </c>
      <c r="C6" t="s">
        <v>11</v>
      </c>
      <c r="D6" t="s">
        <v>16</v>
      </c>
      <c r="G6" t="s">
        <v>12</v>
      </c>
      <c r="H6" t="s">
        <v>11</v>
      </c>
      <c r="I6" t="s">
        <v>11</v>
      </c>
      <c r="J6" t="s">
        <v>16</v>
      </c>
    </row>
    <row r="7" spans="1:10" x14ac:dyDescent="0.2">
      <c r="A7" t="s">
        <v>13</v>
      </c>
      <c r="B7" t="s">
        <v>14</v>
      </c>
      <c r="C7" t="s">
        <v>15</v>
      </c>
      <c r="D7" t="s">
        <v>17</v>
      </c>
      <c r="G7" t="s">
        <v>13</v>
      </c>
      <c r="H7" t="s">
        <v>14</v>
      </c>
      <c r="I7" t="s">
        <v>15</v>
      </c>
      <c r="J7" t="s">
        <v>17</v>
      </c>
    </row>
    <row r="8" spans="1:10" x14ac:dyDescent="0.2">
      <c r="A8">
        <v>1</v>
      </c>
      <c r="B8" s="13">
        <v>1.0256000000000001</v>
      </c>
      <c r="C8" s="2">
        <f>B8*'C data'!G2</f>
        <v>46.582752000000006</v>
      </c>
      <c r="D8" s="5">
        <f>D$3/C8</f>
        <v>8.5868692343466506</v>
      </c>
      <c r="G8">
        <v>1</v>
      </c>
      <c r="H8" s="13">
        <v>1.0155000000000001</v>
      </c>
      <c r="I8" s="2">
        <f>H8*'JPM data'!G2</f>
        <v>38.274194999999999</v>
      </c>
      <c r="J8" s="5">
        <f>J$3/I8</f>
        <v>10.450905629759163</v>
      </c>
    </row>
    <row r="9" spans="1:10" x14ac:dyDescent="0.2">
      <c r="A9">
        <v>2</v>
      </c>
      <c r="B9" s="13">
        <v>1.0256000000000001</v>
      </c>
      <c r="C9" s="2">
        <f>C8*B9</f>
        <v>47.775270451200008</v>
      </c>
      <c r="D9" s="5">
        <f t="shared" ref="D9:D67" si="0">D$3/C9</f>
        <v>8.3725324047841756</v>
      </c>
      <c r="G9">
        <v>2</v>
      </c>
      <c r="H9" s="13">
        <v>1.0155000000000001</v>
      </c>
      <c r="I9" s="2">
        <f>I8*H9</f>
        <v>38.8674450225</v>
      </c>
      <c r="J9" s="5">
        <f t="shared" ref="J9:J67" si="1">J$3/I9</f>
        <v>10.291389098728866</v>
      </c>
    </row>
    <row r="10" spans="1:10" x14ac:dyDescent="0.2">
      <c r="A10">
        <v>3</v>
      </c>
      <c r="B10" s="13">
        <v>1.0256000000000001</v>
      </c>
      <c r="C10" s="2">
        <f t="shared" ref="C10:C67" si="2">C9*B10</f>
        <v>48.998317374750734</v>
      </c>
      <c r="D10" s="5">
        <f t="shared" si="0"/>
        <v>8.1635456364900314</v>
      </c>
      <c r="G10">
        <v>3</v>
      </c>
      <c r="H10" s="13">
        <v>1.0155000000000001</v>
      </c>
      <c r="I10" s="2">
        <f t="shared" ref="I10:I67" si="3">I9*H10</f>
        <v>39.469890420348754</v>
      </c>
      <c r="J10" s="5">
        <f t="shared" si="1"/>
        <v>10.134307335035809</v>
      </c>
    </row>
    <row r="11" spans="1:10" x14ac:dyDescent="0.2">
      <c r="A11">
        <v>4</v>
      </c>
      <c r="B11" s="13">
        <v>1.0256000000000001</v>
      </c>
      <c r="C11" s="2">
        <f t="shared" si="2"/>
        <v>50.252674299544353</v>
      </c>
      <c r="D11" s="5">
        <f t="shared" si="0"/>
        <v>7.9597753865932432</v>
      </c>
      <c r="G11">
        <v>4</v>
      </c>
      <c r="H11" s="13">
        <v>1.0155000000000001</v>
      </c>
      <c r="I11" s="2">
        <f t="shared" si="3"/>
        <v>40.081673721864163</v>
      </c>
      <c r="J11" s="5">
        <f t="shared" si="1"/>
        <v>9.9796231758107421</v>
      </c>
    </row>
    <row r="12" spans="1:10" x14ac:dyDescent="0.2">
      <c r="A12">
        <v>5</v>
      </c>
      <c r="B12" s="13">
        <v>1.0256000000000001</v>
      </c>
      <c r="C12" s="2">
        <f t="shared" si="2"/>
        <v>51.539142761612695</v>
      </c>
      <c r="D12" s="5">
        <f t="shared" si="0"/>
        <v>7.761091445586235</v>
      </c>
      <c r="G12">
        <v>5</v>
      </c>
      <c r="H12" s="13">
        <v>1.0155000000000001</v>
      </c>
      <c r="I12" s="2">
        <f t="shared" si="3"/>
        <v>40.702939664553064</v>
      </c>
      <c r="J12" s="5">
        <f t="shared" si="1"/>
        <v>9.8273000254167808</v>
      </c>
    </row>
    <row r="13" spans="1:10" x14ac:dyDescent="0.2">
      <c r="A13">
        <v>6</v>
      </c>
      <c r="B13" s="13">
        <v>1.0256000000000001</v>
      </c>
      <c r="C13" s="2">
        <f t="shared" si="2"/>
        <v>52.85854481630998</v>
      </c>
      <c r="D13" s="5">
        <f t="shared" si="0"/>
        <v>7.5673668541207437</v>
      </c>
      <c r="G13">
        <v>6</v>
      </c>
      <c r="H13" s="13">
        <v>1.0155000000000001</v>
      </c>
      <c r="I13" s="2">
        <f t="shared" si="3"/>
        <v>41.333835229353639</v>
      </c>
      <c r="J13" s="5">
        <f t="shared" si="1"/>
        <v>9.6773018467915115</v>
      </c>
    </row>
    <row r="14" spans="1:10" x14ac:dyDescent="0.2">
      <c r="A14">
        <v>7</v>
      </c>
      <c r="B14" s="13">
        <v>1.0256000000000001</v>
      </c>
      <c r="C14" s="2">
        <f t="shared" si="2"/>
        <v>54.211723563607521</v>
      </c>
      <c r="D14" s="5">
        <f t="shared" si="0"/>
        <v>7.3784778218805993</v>
      </c>
      <c r="G14">
        <v>7</v>
      </c>
      <c r="H14" s="13">
        <v>1.0155000000000001</v>
      </c>
      <c r="I14" s="2">
        <f t="shared" si="3"/>
        <v>41.974509675408626</v>
      </c>
      <c r="J14" s="5">
        <f t="shared" si="1"/>
        <v>9.5295931529212314</v>
      </c>
    </row>
    <row r="15" spans="1:10" x14ac:dyDescent="0.2">
      <c r="A15">
        <v>8</v>
      </c>
      <c r="B15" s="13">
        <v>1.0256000000000001</v>
      </c>
      <c r="C15" s="2">
        <f t="shared" si="2"/>
        <v>55.599543686835879</v>
      </c>
      <c r="D15" s="5">
        <f t="shared" si="0"/>
        <v>7.1943036484795231</v>
      </c>
      <c r="G15">
        <v>8</v>
      </c>
      <c r="H15" s="13">
        <v>1.0155000000000001</v>
      </c>
      <c r="I15" s="2">
        <f t="shared" si="3"/>
        <v>42.625114575377459</v>
      </c>
      <c r="J15" s="5">
        <f t="shared" si="1"/>
        <v>9.3841389984453283</v>
      </c>
    </row>
    <row r="16" spans="1:10" x14ac:dyDescent="0.2">
      <c r="A16">
        <v>9</v>
      </c>
      <c r="B16" s="13">
        <v>1.0256000000000001</v>
      </c>
      <c r="C16" s="2">
        <f t="shared" si="2"/>
        <v>57.022892005218878</v>
      </c>
      <c r="D16" s="5">
        <f t="shared" si="0"/>
        <v>7.0147266463333882</v>
      </c>
      <c r="G16">
        <v>9</v>
      </c>
      <c r="H16" s="13">
        <v>1.0155000000000001</v>
      </c>
      <c r="I16" s="2">
        <f t="shared" si="3"/>
        <v>43.28580385129581</v>
      </c>
      <c r="J16" s="5">
        <f t="shared" si="1"/>
        <v>9.2409049713888027</v>
      </c>
    </row>
    <row r="17" spans="1:10" x14ac:dyDescent="0.2">
      <c r="A17">
        <v>10</v>
      </c>
      <c r="B17" s="13">
        <v>1.0256000000000001</v>
      </c>
      <c r="C17" s="2">
        <f t="shared" si="2"/>
        <v>58.482678040552486</v>
      </c>
      <c r="D17" s="5">
        <f t="shared" si="0"/>
        <v>6.8396320654576712</v>
      </c>
      <c r="G17">
        <v>10</v>
      </c>
      <c r="H17" s="13">
        <v>1.0155000000000001</v>
      </c>
      <c r="I17" s="2">
        <f t="shared" si="3"/>
        <v>43.956733810990897</v>
      </c>
      <c r="J17" s="5">
        <f t="shared" si="1"/>
        <v>9.0998571850209764</v>
      </c>
    </row>
    <row r="18" spans="1:10" x14ac:dyDescent="0.2">
      <c r="A18">
        <v>11</v>
      </c>
      <c r="B18" s="13">
        <v>1.0256000000000001</v>
      </c>
      <c r="C18" s="2">
        <f t="shared" si="2"/>
        <v>59.979834598390632</v>
      </c>
      <c r="D18" s="5">
        <f t="shared" si="0"/>
        <v>6.6689080201420348</v>
      </c>
      <c r="G18">
        <v>11</v>
      </c>
      <c r="H18" s="13">
        <v>1.0155000000000001</v>
      </c>
      <c r="I18" s="2">
        <f t="shared" si="3"/>
        <v>44.638063185061256</v>
      </c>
      <c r="J18" s="5">
        <f t="shared" si="1"/>
        <v>8.9609622698384808</v>
      </c>
    </row>
    <row r="19" spans="1:10" x14ac:dyDescent="0.2">
      <c r="A19">
        <v>12</v>
      </c>
      <c r="B19" s="13">
        <v>1.0256000000000001</v>
      </c>
      <c r="C19" s="2">
        <f t="shared" si="2"/>
        <v>61.515318364109433</v>
      </c>
      <c r="D19" s="5">
        <f t="shared" si="0"/>
        <v>6.5024454174551822</v>
      </c>
      <c r="G19">
        <v>12</v>
      </c>
      <c r="H19" s="13">
        <v>1.0155000000000001</v>
      </c>
      <c r="I19" s="2">
        <f t="shared" si="3"/>
        <v>45.32995316442971</v>
      </c>
      <c r="J19" s="5">
        <f t="shared" si="1"/>
        <v>8.8241873656705856</v>
      </c>
    </row>
    <row r="20" spans="1:10" x14ac:dyDescent="0.2">
      <c r="A20">
        <v>13</v>
      </c>
      <c r="B20" s="13">
        <v>1.0256000000000001</v>
      </c>
      <c r="C20" s="2">
        <f t="shared" si="2"/>
        <v>63.090110514230638</v>
      </c>
      <c r="D20" s="5">
        <f t="shared" si="0"/>
        <v>6.3401378875343033</v>
      </c>
      <c r="G20">
        <v>13</v>
      </c>
      <c r="H20" s="13">
        <v>1.0155000000000001</v>
      </c>
      <c r="I20" s="2">
        <f t="shared" si="3"/>
        <v>46.032567438478374</v>
      </c>
      <c r="J20" s="5">
        <f t="shared" si="1"/>
        <v>8.6895001139050567</v>
      </c>
    </row>
    <row r="21" spans="1:10" x14ac:dyDescent="0.2">
      <c r="A21">
        <v>14</v>
      </c>
      <c r="B21" s="13">
        <v>1.0256000000000001</v>
      </c>
      <c r="C21" s="2">
        <f t="shared" si="2"/>
        <v>64.705217343394949</v>
      </c>
      <c r="D21" s="5">
        <f t="shared" si="0"/>
        <v>6.18188171561457</v>
      </c>
      <c r="G21">
        <v>14</v>
      </c>
      <c r="H21" s="13">
        <v>1.0155000000000001</v>
      </c>
      <c r="I21" s="2">
        <f t="shared" si="3"/>
        <v>46.74607223377479</v>
      </c>
      <c r="J21" s="5">
        <f t="shared" si="1"/>
        <v>8.5568686498326496</v>
      </c>
    </row>
    <row r="22" spans="1:10" x14ac:dyDescent="0.2">
      <c r="A22">
        <v>15</v>
      </c>
      <c r="B22" s="13">
        <v>1.0256000000000001</v>
      </c>
      <c r="C22" s="2">
        <f t="shared" si="2"/>
        <v>66.361670907385857</v>
      </c>
      <c r="D22" s="5">
        <f t="shared" si="0"/>
        <v>6.0275757757552366</v>
      </c>
      <c r="G22">
        <v>15</v>
      </c>
      <c r="H22" s="13">
        <v>1.0155000000000001</v>
      </c>
      <c r="I22" s="2">
        <f t="shared" si="3"/>
        <v>47.470636353398305</v>
      </c>
      <c r="J22" s="5">
        <f t="shared" si="1"/>
        <v>8.4262615951084676</v>
      </c>
    </row>
    <row r="23" spans="1:10" x14ac:dyDescent="0.2">
      <c r="A23">
        <v>16</v>
      </c>
      <c r="B23" s="13">
        <v>1.0256000000000001</v>
      </c>
      <c r="C23" s="2">
        <f t="shared" si="2"/>
        <v>68.060529682614941</v>
      </c>
      <c r="D23" s="5">
        <f t="shared" si="0"/>
        <v>5.8771214662200038</v>
      </c>
      <c r="G23">
        <v>16</v>
      </c>
      <c r="H23" s="13">
        <v>1.0155000000000001</v>
      </c>
      <c r="I23" s="2">
        <f t="shared" si="3"/>
        <v>48.206431216875984</v>
      </c>
      <c r="J23" s="5">
        <f t="shared" si="1"/>
        <v>8.2976480503283767</v>
      </c>
    </row>
    <row r="24" spans="1:10" x14ac:dyDescent="0.2">
      <c r="A24">
        <v>17</v>
      </c>
      <c r="B24" s="13">
        <v>1.0256000000000001</v>
      </c>
      <c r="C24" s="2">
        <f t="shared" si="2"/>
        <v>69.802879242489894</v>
      </c>
      <c r="D24" s="5">
        <f t="shared" si="0"/>
        <v>5.7304226464703616</v>
      </c>
      <c r="G24">
        <v>17</v>
      </c>
      <c r="H24" s="13">
        <v>1.0155000000000001</v>
      </c>
      <c r="I24" s="2">
        <f t="shared" si="3"/>
        <v>48.953630900737565</v>
      </c>
      <c r="J24" s="5">
        <f t="shared" si="1"/>
        <v>8.1709975877187357</v>
      </c>
    </row>
    <row r="25" spans="1:10" x14ac:dyDescent="0.2">
      <c r="A25">
        <v>18</v>
      </c>
      <c r="B25" s="13">
        <v>1.0256000000000001</v>
      </c>
      <c r="C25" s="2">
        <f t="shared" si="2"/>
        <v>71.589832951097634</v>
      </c>
      <c r="D25" s="5">
        <f t="shared" si="0"/>
        <v>5.5873855757316315</v>
      </c>
      <c r="G25">
        <v>18</v>
      </c>
      <c r="H25" s="13">
        <v>1.0155000000000001</v>
      </c>
      <c r="I25" s="2">
        <f t="shared" si="3"/>
        <v>49.712412179699001</v>
      </c>
      <c r="J25" s="5">
        <f t="shared" si="1"/>
        <v>8.0462802439377015</v>
      </c>
    </row>
    <row r="26" spans="1:10" x14ac:dyDescent="0.2">
      <c r="A26">
        <v>19</v>
      </c>
      <c r="B26" s="13">
        <v>1.0256000000000001</v>
      </c>
      <c r="C26" s="2">
        <f t="shared" si="2"/>
        <v>73.422532674645737</v>
      </c>
      <c r="D26" s="5">
        <f t="shared" si="0"/>
        <v>5.4479188530924647</v>
      </c>
      <c r="G26">
        <v>19</v>
      </c>
      <c r="H26" s="13">
        <v>1.0155000000000001</v>
      </c>
      <c r="I26" s="2">
        <f t="shared" si="3"/>
        <v>50.482954568484338</v>
      </c>
      <c r="J26" s="5">
        <f t="shared" si="1"/>
        <v>7.923466512986411</v>
      </c>
    </row>
    <row r="27" spans="1:10" x14ac:dyDescent="0.2">
      <c r="A27">
        <v>20</v>
      </c>
      <c r="B27" s="13">
        <v>1.0256000000000001</v>
      </c>
      <c r="C27" s="2">
        <f t="shared" si="2"/>
        <v>75.302149511116667</v>
      </c>
      <c r="D27" s="5">
        <f t="shared" si="0"/>
        <v>5.311933359099517</v>
      </c>
      <c r="G27">
        <v>20</v>
      </c>
      <c r="H27" s="13">
        <v>1.0155000000000001</v>
      </c>
      <c r="I27" s="2">
        <f t="shared" si="3"/>
        <v>51.265440364295848</v>
      </c>
      <c r="J27" s="5">
        <f t="shared" si="1"/>
        <v>7.8025273392283703</v>
      </c>
    </row>
    <row r="28" spans="1:10" x14ac:dyDescent="0.2">
      <c r="A28">
        <v>21</v>
      </c>
      <c r="B28" s="13">
        <v>1.0256000000000001</v>
      </c>
      <c r="C28" s="2">
        <f t="shared" si="2"/>
        <v>77.229884538601254</v>
      </c>
      <c r="D28" s="5">
        <f t="shared" si="0"/>
        <v>5.179342198809981</v>
      </c>
      <c r="G28">
        <v>21</v>
      </c>
      <c r="H28" s="13">
        <v>1.0155000000000001</v>
      </c>
      <c r="I28" s="2">
        <f t="shared" si="3"/>
        <v>52.06005468994244</v>
      </c>
      <c r="J28" s="5">
        <f t="shared" si="1"/>
        <v>7.6834341105153809</v>
      </c>
    </row>
    <row r="29" spans="1:10" x14ac:dyDescent="0.2">
      <c r="A29">
        <v>22</v>
      </c>
      <c r="B29" s="13">
        <v>1.0256000000000001</v>
      </c>
      <c r="C29" s="2">
        <f t="shared" si="2"/>
        <v>79.206969582789455</v>
      </c>
      <c r="D29" s="5">
        <f t="shared" si="0"/>
        <v>5.0500606462655817</v>
      </c>
      <c r="G29">
        <v>22</v>
      </c>
      <c r="H29" s="13">
        <v>1.0155000000000001</v>
      </c>
      <c r="I29" s="2">
        <f t="shared" si="3"/>
        <v>52.866985537636552</v>
      </c>
      <c r="J29" s="5">
        <f t="shared" si="1"/>
        <v>7.5661586514183954</v>
      </c>
    </row>
    <row r="30" spans="1:10" x14ac:dyDescent="0.2">
      <c r="A30">
        <v>23</v>
      </c>
      <c r="B30" s="13">
        <v>1.0256000000000001</v>
      </c>
      <c r="C30" s="2">
        <f t="shared" si="2"/>
        <v>81.234668004108869</v>
      </c>
      <c r="D30" s="5">
        <f t="shared" si="0"/>
        <v>4.924006090352556</v>
      </c>
      <c r="G30">
        <v>23</v>
      </c>
      <c r="H30" s="13">
        <v>1.0155000000000001</v>
      </c>
      <c r="I30" s="2">
        <f t="shared" si="3"/>
        <v>53.686423813469922</v>
      </c>
      <c r="J30" s="5">
        <f t="shared" si="1"/>
        <v>7.4506732165616887</v>
      </c>
    </row>
    <row r="31" spans="1:10" x14ac:dyDescent="0.2">
      <c r="A31">
        <v>24</v>
      </c>
      <c r="B31" s="13">
        <v>1.0256000000000001</v>
      </c>
      <c r="C31" s="2">
        <f t="shared" si="2"/>
        <v>83.314275505014066</v>
      </c>
      <c r="D31" s="5">
        <f t="shared" si="0"/>
        <v>4.8010979820130224</v>
      </c>
      <c r="G31">
        <v>24</v>
      </c>
      <c r="H31" s="13">
        <v>1.0155000000000001</v>
      </c>
      <c r="I31" s="2">
        <f t="shared" si="3"/>
        <v>54.518563382578712</v>
      </c>
      <c r="J31" s="5">
        <f t="shared" si="1"/>
        <v>7.3369504840587769</v>
      </c>
    </row>
    <row r="32" spans="1:10" x14ac:dyDescent="0.2">
      <c r="A32">
        <v>25</v>
      </c>
      <c r="B32" s="13">
        <v>1.0256000000000001</v>
      </c>
      <c r="C32" s="2">
        <f t="shared" si="2"/>
        <v>85.447120957942431</v>
      </c>
      <c r="D32" s="5">
        <f t="shared" si="0"/>
        <v>4.6812577827740069</v>
      </c>
      <c r="G32">
        <v>25</v>
      </c>
      <c r="H32" s="13">
        <v>1.0155000000000001</v>
      </c>
      <c r="I32" s="2">
        <f t="shared" si="3"/>
        <v>55.363601115008684</v>
      </c>
      <c r="J32" s="5">
        <f t="shared" si="1"/>
        <v>7.2249635490485247</v>
      </c>
    </row>
    <row r="33" spans="1:10" x14ac:dyDescent="0.2">
      <c r="A33">
        <v>26</v>
      </c>
      <c r="B33" s="13">
        <v>1.0256000000000001</v>
      </c>
      <c r="C33" s="2">
        <f t="shared" si="2"/>
        <v>87.634567254465765</v>
      </c>
      <c r="D33" s="5">
        <f t="shared" si="0"/>
        <v>4.5644089145612394</v>
      </c>
      <c r="G33">
        <v>26</v>
      </c>
      <c r="H33" s="13">
        <v>1.0155000000000001</v>
      </c>
      <c r="I33" s="2">
        <f t="shared" si="3"/>
        <v>56.221736932291321</v>
      </c>
      <c r="J33" s="5">
        <f t="shared" si="1"/>
        <v>7.1146859173299104</v>
      </c>
    </row>
    <row r="34" spans="1:10" x14ac:dyDescent="0.2">
      <c r="A34">
        <v>27</v>
      </c>
      <c r="B34" s="13">
        <v>1.0256000000000001</v>
      </c>
      <c r="C34" s="2">
        <f t="shared" si="2"/>
        <v>89.878012176180093</v>
      </c>
      <c r="D34" s="5">
        <f t="shared" si="0"/>
        <v>4.4504767107656384</v>
      </c>
      <c r="G34">
        <v>27</v>
      </c>
      <c r="H34" s="13">
        <v>1.0155000000000001</v>
      </c>
      <c r="I34" s="2">
        <f t="shared" si="3"/>
        <v>57.093173854741842</v>
      </c>
      <c r="J34" s="5">
        <f t="shared" si="1"/>
        <v>7.0060914990939542</v>
      </c>
    </row>
    <row r="35" spans="1:10" x14ac:dyDescent="0.2">
      <c r="A35">
        <v>28</v>
      </c>
      <c r="B35" s="13">
        <v>1.0256000000000001</v>
      </c>
      <c r="C35" s="2">
        <f t="shared" si="2"/>
        <v>92.178889287890314</v>
      </c>
      <c r="D35" s="5">
        <f t="shared" si="0"/>
        <v>4.339388368531238</v>
      </c>
      <c r="G35">
        <v>28</v>
      </c>
      <c r="H35" s="13">
        <v>1.0155000000000001</v>
      </c>
      <c r="I35" s="2">
        <f t="shared" si="3"/>
        <v>57.978118049490341</v>
      </c>
      <c r="J35" s="5">
        <f t="shared" si="1"/>
        <v>6.8991546027513087</v>
      </c>
    </row>
    <row r="36" spans="1:10" x14ac:dyDescent="0.2">
      <c r="A36">
        <v>29</v>
      </c>
      <c r="B36" s="13">
        <v>1.0256000000000001</v>
      </c>
      <c r="C36" s="2">
        <f t="shared" si="2"/>
        <v>94.538668853660312</v>
      </c>
      <c r="D36" s="5">
        <f t="shared" si="0"/>
        <v>4.2310729022340468</v>
      </c>
      <c r="G36">
        <v>29</v>
      </c>
      <c r="H36" s="13">
        <v>1.0155000000000001</v>
      </c>
      <c r="I36" s="2">
        <f t="shared" si="3"/>
        <v>58.876778879257444</v>
      </c>
      <c r="J36" s="5">
        <f t="shared" si="1"/>
        <v>6.7938499288540699</v>
      </c>
    </row>
    <row r="37" spans="1:10" x14ac:dyDescent="0.2">
      <c r="A37">
        <v>30</v>
      </c>
      <c r="B37" s="13">
        <v>1.0256000000000001</v>
      </c>
      <c r="C37" s="2">
        <f t="shared" si="2"/>
        <v>96.958858776314017</v>
      </c>
      <c r="D37" s="5">
        <f t="shared" si="0"/>
        <v>4.1254610981221198</v>
      </c>
      <c r="G37">
        <v>30</v>
      </c>
      <c r="H37" s="13">
        <v>1.0155000000000001</v>
      </c>
      <c r="I37" s="2">
        <f t="shared" si="3"/>
        <v>59.78936895188594</v>
      </c>
      <c r="J37" s="5">
        <f t="shared" si="1"/>
        <v>6.6901525641103587</v>
      </c>
    </row>
    <row r="38" spans="1:10" x14ac:dyDescent="0.2">
      <c r="A38">
        <v>31</v>
      </c>
      <c r="B38" s="13">
        <v>1.0256000000000001</v>
      </c>
      <c r="C38" s="2">
        <f t="shared" si="2"/>
        <v>99.441005560987662</v>
      </c>
      <c r="D38" s="5">
        <f t="shared" si="0"/>
        <v>4.0224854700878705</v>
      </c>
      <c r="G38">
        <v>31</v>
      </c>
      <c r="H38" s="13">
        <v>1.0155000000000001</v>
      </c>
      <c r="I38" s="2">
        <f t="shared" si="3"/>
        <v>60.716104170640179</v>
      </c>
      <c r="J38" s="5">
        <f t="shared" si="1"/>
        <v>6.5880379754902592</v>
      </c>
    </row>
    <row r="39" spans="1:10" x14ac:dyDescent="0.2">
      <c r="A39">
        <v>32</v>
      </c>
      <c r="B39" s="13">
        <v>1.0256000000000001</v>
      </c>
      <c r="C39" s="2">
        <f t="shared" si="2"/>
        <v>101.98669530334895</v>
      </c>
      <c r="D39" s="5">
        <f t="shared" si="0"/>
        <v>3.9220802165443351</v>
      </c>
      <c r="G39">
        <v>32</v>
      </c>
      <c r="H39" s="13">
        <v>1.0155000000000001</v>
      </c>
      <c r="I39" s="2">
        <f t="shared" si="3"/>
        <v>61.657203785285105</v>
      </c>
      <c r="J39" s="5">
        <f t="shared" si="1"/>
        <v>6.4874820044217216</v>
      </c>
    </row>
    <row r="40" spans="1:10" x14ac:dyDescent="0.2">
      <c r="A40">
        <v>33</v>
      </c>
      <c r="B40" s="13">
        <v>1.0256000000000001</v>
      </c>
      <c r="C40" s="2">
        <f t="shared" si="2"/>
        <v>104.5975547031147</v>
      </c>
      <c r="D40" s="5">
        <f t="shared" si="0"/>
        <v>3.8241811783778616</v>
      </c>
      <c r="G40">
        <v>33</v>
      </c>
      <c r="H40" s="13">
        <v>1.0155000000000001</v>
      </c>
      <c r="I40" s="2">
        <f t="shared" si="3"/>
        <v>62.612890443957028</v>
      </c>
      <c r="J40" s="5">
        <f t="shared" si="1"/>
        <v>6.3884608610750586</v>
      </c>
    </row>
    <row r="41" spans="1:10" x14ac:dyDescent="0.2">
      <c r="A41">
        <v>34</v>
      </c>
      <c r="B41" s="13">
        <v>1.0256000000000001</v>
      </c>
      <c r="C41" s="2">
        <f t="shared" si="2"/>
        <v>107.27525210351443</v>
      </c>
      <c r="D41" s="5">
        <f t="shared" si="0"/>
        <v>3.7287257979503332</v>
      </c>
      <c r="G41">
        <v>34</v>
      </c>
      <c r="H41" s="13">
        <v>1.0155000000000001</v>
      </c>
      <c r="I41" s="2">
        <f t="shared" si="3"/>
        <v>63.583390245838366</v>
      </c>
      <c r="J41" s="5">
        <f t="shared" si="1"/>
        <v>6.2909511187346707</v>
      </c>
    </row>
    <row r="42" spans="1:10" x14ac:dyDescent="0.2">
      <c r="A42">
        <v>35</v>
      </c>
      <c r="B42" s="13">
        <v>1.0256000000000001</v>
      </c>
      <c r="C42" s="2">
        <f t="shared" si="2"/>
        <v>110.02149855736441</v>
      </c>
      <c r="D42" s="5">
        <f t="shared" si="0"/>
        <v>3.6356530791247397</v>
      </c>
      <c r="G42">
        <v>35</v>
      </c>
      <c r="H42" s="13">
        <v>1.0155000000000001</v>
      </c>
      <c r="I42" s="2">
        <f t="shared" si="3"/>
        <v>64.568932794648859</v>
      </c>
      <c r="J42" s="5">
        <f t="shared" si="1"/>
        <v>6.1949297082566916</v>
      </c>
    </row>
    <row r="43" spans="1:10" x14ac:dyDescent="0.2">
      <c r="A43">
        <v>36</v>
      </c>
      <c r="B43" s="13">
        <v>1.0256000000000001</v>
      </c>
      <c r="C43" s="2">
        <f t="shared" si="2"/>
        <v>112.83804892043294</v>
      </c>
      <c r="D43" s="5">
        <f t="shared" si="0"/>
        <v>3.5449035482885525</v>
      </c>
      <c r="G43">
        <v>36</v>
      </c>
      <c r="H43" s="13">
        <v>1.0155000000000001</v>
      </c>
      <c r="I43" s="2">
        <f t="shared" si="3"/>
        <v>65.569751252965915</v>
      </c>
      <c r="J43" s="5">
        <f t="shared" si="1"/>
        <v>6.100373912611218</v>
      </c>
    </row>
    <row r="44" spans="1:10" x14ac:dyDescent="0.2">
      <c r="A44">
        <v>37</v>
      </c>
      <c r="B44" s="13">
        <v>1.0256000000000001</v>
      </c>
      <c r="C44" s="2">
        <f t="shared" si="2"/>
        <v>115.72670297279603</v>
      </c>
      <c r="D44" s="5">
        <f t="shared" si="0"/>
        <v>3.4564192163499925</v>
      </c>
      <c r="G44">
        <v>37</v>
      </c>
      <c r="H44" s="13">
        <v>1.0155000000000001</v>
      </c>
      <c r="I44" s="2">
        <f t="shared" si="3"/>
        <v>66.586082397386889</v>
      </c>
      <c r="J44" s="5">
        <f t="shared" si="1"/>
        <v>6.0072613615078465</v>
      </c>
    </row>
    <row r="45" spans="1:10" x14ac:dyDescent="0.2">
      <c r="A45">
        <v>38</v>
      </c>
      <c r="B45" s="13">
        <v>1.0256000000000001</v>
      </c>
      <c r="C45" s="2">
        <f t="shared" si="2"/>
        <v>118.68930656889962</v>
      </c>
      <c r="D45" s="5">
        <f t="shared" si="0"/>
        <v>3.3701435416829097</v>
      </c>
      <c r="G45">
        <v>38</v>
      </c>
      <c r="H45" s="13">
        <v>1.0155000000000001</v>
      </c>
      <c r="I45" s="2">
        <f t="shared" si="3"/>
        <v>67.618166674546387</v>
      </c>
      <c r="J45" s="5">
        <f t="shared" si="1"/>
        <v>5.9155700261032456</v>
      </c>
    </row>
    <row r="46" spans="1:10" x14ac:dyDescent="0.2">
      <c r="A46">
        <v>39</v>
      </c>
      <c r="B46" s="13">
        <v>1.0256000000000001</v>
      </c>
      <c r="C46" s="2">
        <f t="shared" si="2"/>
        <v>121.72775281706346</v>
      </c>
      <c r="D46" s="5">
        <f t="shared" si="0"/>
        <v>3.2860213939965965</v>
      </c>
      <c r="G46">
        <v>39</v>
      </c>
      <c r="H46" s="13">
        <v>1.0155000000000001</v>
      </c>
      <c r="I46" s="2">
        <f t="shared" si="3"/>
        <v>68.666248258001858</v>
      </c>
      <c r="J46" s="5">
        <f t="shared" si="1"/>
        <v>5.8252782137895087</v>
      </c>
    </row>
    <row r="47" spans="1:10" x14ac:dyDescent="0.2">
      <c r="A47">
        <v>40</v>
      </c>
      <c r="B47" s="13">
        <v>1.0256000000000001</v>
      </c>
      <c r="C47" s="2">
        <f t="shared" si="2"/>
        <v>124.8439832891803</v>
      </c>
      <c r="D47" s="5">
        <f t="shared" si="0"/>
        <v>3.2039990191074454</v>
      </c>
      <c r="G47">
        <v>40</v>
      </c>
      <c r="H47" s="13">
        <v>1.0155000000000001</v>
      </c>
      <c r="I47" s="2">
        <f t="shared" si="3"/>
        <v>69.730575106000884</v>
      </c>
      <c r="J47" s="5">
        <f t="shared" si="1"/>
        <v>5.7363645630620468</v>
      </c>
    </row>
    <row r="48" spans="1:10" x14ac:dyDescent="0.2">
      <c r="A48">
        <v>41</v>
      </c>
      <c r="B48" s="13">
        <v>1.0256000000000001</v>
      </c>
      <c r="C48" s="2">
        <f t="shared" si="2"/>
        <v>128.03998926138331</v>
      </c>
      <c r="D48" s="5">
        <f t="shared" si="0"/>
        <v>3.124024004589943</v>
      </c>
      <c r="G48">
        <v>41</v>
      </c>
      <c r="H48" s="13">
        <v>1.0155000000000001</v>
      </c>
      <c r="I48" s="2">
        <f t="shared" si="3"/>
        <v>70.811399020143909</v>
      </c>
      <c r="J48" s="5">
        <f t="shared" si="1"/>
        <v>5.6488080384658259</v>
      </c>
    </row>
    <row r="49" spans="1:18" x14ac:dyDescent="0.2">
      <c r="A49">
        <v>42</v>
      </c>
      <c r="B49" s="13">
        <v>1.0256000000000001</v>
      </c>
      <c r="C49" s="2">
        <f t="shared" si="2"/>
        <v>131.31781298647473</v>
      </c>
      <c r="D49" s="5">
        <f t="shared" si="0"/>
        <v>3.0460452462850456</v>
      </c>
      <c r="G49">
        <v>42</v>
      </c>
      <c r="H49" s="13">
        <v>1.0155000000000001</v>
      </c>
      <c r="I49" s="2">
        <f t="shared" si="3"/>
        <v>71.908975704956148</v>
      </c>
      <c r="J49" s="5">
        <f t="shared" si="1"/>
        <v>5.5625879256187343</v>
      </c>
    </row>
    <row r="50" spans="1:18" x14ac:dyDescent="0.2">
      <c r="A50">
        <v>43</v>
      </c>
      <c r="B50" s="13">
        <v>1.0256000000000001</v>
      </c>
      <c r="C50" s="2">
        <f t="shared" si="2"/>
        <v>134.67954899892851</v>
      </c>
      <c r="D50" s="5">
        <f t="shared" si="0"/>
        <v>2.9700129156445447</v>
      </c>
      <c r="G50">
        <v>43</v>
      </c>
      <c r="H50" s="13">
        <v>1.0155000000000001</v>
      </c>
      <c r="I50" s="2">
        <f t="shared" si="3"/>
        <v>73.023564828382973</v>
      </c>
      <c r="J50" s="5">
        <f t="shared" si="1"/>
        <v>5.4776838263109147</v>
      </c>
    </row>
    <row r="51" spans="1:18" x14ac:dyDescent="0.2">
      <c r="A51">
        <v>44</v>
      </c>
      <c r="B51" s="13">
        <v>1.0256000000000001</v>
      </c>
      <c r="C51" s="2">
        <f t="shared" si="2"/>
        <v>138.12734545330107</v>
      </c>
      <c r="D51" s="5">
        <f t="shared" si="0"/>
        <v>2.8958784278905467</v>
      </c>
      <c r="G51">
        <v>44</v>
      </c>
      <c r="H51" s="13">
        <v>1.0155000000000001</v>
      </c>
      <c r="I51" s="2">
        <f t="shared" si="3"/>
        <v>74.15543008322291</v>
      </c>
      <c r="J51" s="5">
        <f t="shared" si="1"/>
        <v>5.3940756536788923</v>
      </c>
    </row>
    <row r="52" spans="1:18" x14ac:dyDescent="0.2">
      <c r="A52">
        <v>45</v>
      </c>
      <c r="B52" s="13">
        <v>1.0256000000000001</v>
      </c>
      <c r="C52" s="2">
        <f t="shared" si="2"/>
        <v>141.6634054969056</v>
      </c>
      <c r="D52" s="5">
        <f t="shared" si="0"/>
        <v>2.8235944109697217</v>
      </c>
      <c r="G52">
        <v>45</v>
      </c>
      <c r="H52" s="13">
        <v>1.0155000000000001</v>
      </c>
      <c r="I52" s="2">
        <f t="shared" si="3"/>
        <v>75.304839249512867</v>
      </c>
      <c r="J52" s="5">
        <f t="shared" si="1"/>
        <v>5.3117436274533647</v>
      </c>
    </row>
    <row r="53" spans="1:18" x14ac:dyDescent="0.2">
      <c r="A53">
        <v>46</v>
      </c>
      <c r="B53" s="13">
        <v>1.0256000000000001</v>
      </c>
      <c r="C53" s="2">
        <f t="shared" si="2"/>
        <v>145.28998867762638</v>
      </c>
      <c r="D53" s="5">
        <f t="shared" si="0"/>
        <v>2.75311467528249</v>
      </c>
      <c r="G53">
        <v>46</v>
      </c>
      <c r="H53" s="13">
        <v>1.0155000000000001</v>
      </c>
      <c r="I53" s="2">
        <f t="shared" si="3"/>
        <v>76.472064257880319</v>
      </c>
      <c r="J53" s="5">
        <f t="shared" si="1"/>
        <v>5.2306682692795317</v>
      </c>
    </row>
    <row r="54" spans="1:18" x14ac:dyDescent="0.2">
      <c r="A54">
        <v>47</v>
      </c>
      <c r="B54" s="13">
        <v>1.0256000000000001</v>
      </c>
      <c r="C54" s="2">
        <f t="shared" si="2"/>
        <v>149.00941238777364</v>
      </c>
      <c r="D54" s="5">
        <f t="shared" si="0"/>
        <v>2.6843941841677941</v>
      </c>
      <c r="G54">
        <v>47</v>
      </c>
      <c r="H54" s="13">
        <v>1.0155000000000001</v>
      </c>
      <c r="I54" s="2">
        <f t="shared" si="3"/>
        <v>77.657381253877475</v>
      </c>
      <c r="J54" s="5">
        <f t="shared" si="1"/>
        <v>5.1508303981088437</v>
      </c>
    </row>
    <row r="55" spans="1:18" x14ac:dyDescent="0.2">
      <c r="A55">
        <v>48</v>
      </c>
      <c r="B55" s="13">
        <v>1.0256000000000001</v>
      </c>
      <c r="C55" s="2">
        <f t="shared" si="2"/>
        <v>152.82405334490065</v>
      </c>
      <c r="D55" s="5">
        <f t="shared" si="0"/>
        <v>2.6173890251246039</v>
      </c>
      <c r="G55">
        <v>48</v>
      </c>
      <c r="H55" s="13">
        <v>1.0155000000000001</v>
      </c>
      <c r="I55" s="2">
        <f t="shared" si="3"/>
        <v>78.861070663312574</v>
      </c>
      <c r="J55" s="5">
        <f t="shared" si="1"/>
        <v>5.0722111256610969</v>
      </c>
    </row>
    <row r="56" spans="1:18" x14ac:dyDescent="0.2">
      <c r="A56">
        <v>49</v>
      </c>
      <c r="B56" s="13">
        <v>1.0256000000000001</v>
      </c>
      <c r="C56" s="2">
        <f t="shared" si="2"/>
        <v>156.73634911053011</v>
      </c>
      <c r="D56" s="5">
        <f t="shared" si="0"/>
        <v>2.552056381751759</v>
      </c>
      <c r="G56">
        <v>49</v>
      </c>
      <c r="H56" s="13">
        <v>1.0155000000000001</v>
      </c>
      <c r="I56" s="2">
        <f t="shared" si="3"/>
        <v>80.083417258593926</v>
      </c>
      <c r="J56" s="5">
        <f t="shared" si="1"/>
        <v>4.9947918519557826</v>
      </c>
    </row>
    <row r="57" spans="1:18" x14ac:dyDescent="0.2">
      <c r="A57">
        <v>50</v>
      </c>
      <c r="B57" s="13">
        <v>1.0256000000000001</v>
      </c>
      <c r="C57" s="2">
        <f t="shared" si="2"/>
        <v>160.74879964775968</v>
      </c>
      <c r="D57" s="5">
        <f t="shared" si="0"/>
        <v>2.4883545063882204</v>
      </c>
      <c r="G57">
        <v>50</v>
      </c>
      <c r="H57" s="13">
        <v>1.0155000000000001</v>
      </c>
      <c r="I57" s="2">
        <f t="shared" si="3"/>
        <v>81.324710226102141</v>
      </c>
      <c r="J57" s="5">
        <f t="shared" si="1"/>
        <v>4.9185542609116508</v>
      </c>
    </row>
    <row r="58" spans="1:18" x14ac:dyDescent="0.2">
      <c r="A58">
        <v>51</v>
      </c>
      <c r="B58" s="13">
        <v>1.0256000000000001</v>
      </c>
      <c r="C58" s="2">
        <f t="shared" si="2"/>
        <v>164.86396891874233</v>
      </c>
      <c r="D58" s="5">
        <f t="shared" si="0"/>
        <v>2.4262426934362527</v>
      </c>
      <c r="G58">
        <v>51</v>
      </c>
      <c r="H58" s="13">
        <v>1.0155000000000001</v>
      </c>
      <c r="I58" s="2">
        <f t="shared" si="3"/>
        <v>82.585243234606736</v>
      </c>
      <c r="J58" s="5">
        <f t="shared" si="1"/>
        <v>4.8434803160134416</v>
      </c>
    </row>
    <row r="59" spans="1:18" x14ac:dyDescent="0.2">
      <c r="A59">
        <v>52</v>
      </c>
      <c r="B59" s="13">
        <v>1.0256000000000001</v>
      </c>
      <c r="C59" s="2">
        <f t="shared" si="2"/>
        <v>169.08448652306214</v>
      </c>
      <c r="D59" s="5">
        <f t="shared" si="0"/>
        <v>2.3656812533504801</v>
      </c>
      <c r="G59">
        <v>52</v>
      </c>
      <c r="H59" s="13">
        <v>1.0155000000000001</v>
      </c>
      <c r="I59" s="2">
        <f t="shared" si="3"/>
        <v>83.865314504743139</v>
      </c>
      <c r="J59" s="5">
        <f t="shared" si="1"/>
        <v>4.7695522560447481</v>
      </c>
      <c r="P59" t="s">
        <v>79</v>
      </c>
      <c r="Q59" t="s">
        <v>80</v>
      </c>
      <c r="R59" t="s">
        <v>81</v>
      </c>
    </row>
    <row r="60" spans="1:18" x14ac:dyDescent="0.2">
      <c r="A60">
        <v>53</v>
      </c>
      <c r="B60" s="13">
        <v>1.0256000000000001</v>
      </c>
      <c r="C60" s="2">
        <f t="shared" si="2"/>
        <v>173.41304937805253</v>
      </c>
      <c r="D60" s="5">
        <f t="shared" si="0"/>
        <v>2.306631487276209</v>
      </c>
      <c r="G60">
        <v>53</v>
      </c>
      <c r="H60" s="13">
        <v>1.0155000000000001</v>
      </c>
      <c r="I60" s="2">
        <f t="shared" si="3"/>
        <v>85.16522687956666</v>
      </c>
      <c r="J60" s="5">
        <f t="shared" si="1"/>
        <v>4.6967525908860148</v>
      </c>
      <c r="P60" s="20">
        <v>0.6</v>
      </c>
      <c r="Q60" s="19"/>
      <c r="R60" s="19"/>
    </row>
    <row r="61" spans="1:18" x14ac:dyDescent="0.2">
      <c r="A61">
        <v>54</v>
      </c>
      <c r="B61" s="13">
        <v>1.0256000000000001</v>
      </c>
      <c r="C61" s="2">
        <f t="shared" si="2"/>
        <v>177.85242344213069</v>
      </c>
      <c r="D61" s="5">
        <f t="shared" si="0"/>
        <v>2.2490556623207967</v>
      </c>
      <c r="G61">
        <v>54</v>
      </c>
      <c r="H61" s="13">
        <v>1.0155000000000001</v>
      </c>
      <c r="I61" s="2">
        <f t="shared" si="3"/>
        <v>86.485287896199949</v>
      </c>
      <c r="J61" s="5">
        <f t="shared" si="1"/>
        <v>4.6250640973766766</v>
      </c>
      <c r="P61" s="20">
        <v>0.4</v>
      </c>
      <c r="Q61" s="19"/>
      <c r="R61" s="19"/>
    </row>
    <row r="62" spans="1:18" x14ac:dyDescent="0.2">
      <c r="A62">
        <v>55</v>
      </c>
      <c r="B62" s="13">
        <v>1.0256000000000001</v>
      </c>
      <c r="C62" s="2">
        <f t="shared" si="2"/>
        <v>182.40544548224923</v>
      </c>
      <c r="D62" s="5">
        <f t="shared" si="0"/>
        <v>2.1929169874422745</v>
      </c>
      <c r="G62">
        <v>55</v>
      </c>
      <c r="H62" s="13">
        <v>1.0155000000000001</v>
      </c>
      <c r="I62" s="2">
        <f t="shared" si="3"/>
        <v>87.825809858591057</v>
      </c>
      <c r="J62" s="5">
        <f t="shared" si="1"/>
        <v>4.5544698152404486</v>
      </c>
      <c r="P62" s="20"/>
      <c r="Q62" s="19"/>
      <c r="R62" s="19"/>
    </row>
    <row r="63" spans="1:18" x14ac:dyDescent="0.2">
      <c r="A63">
        <v>56</v>
      </c>
      <c r="B63" s="13">
        <v>1.0256000000000001</v>
      </c>
      <c r="C63" s="2">
        <f t="shared" si="2"/>
        <v>187.07502488659483</v>
      </c>
      <c r="D63" s="5">
        <f t="shared" si="0"/>
        <v>2.1381795899398148</v>
      </c>
      <c r="G63">
        <v>56</v>
      </c>
      <c r="H63" s="13">
        <v>1.0155000000000001</v>
      </c>
      <c r="I63" s="2">
        <f t="shared" si="3"/>
        <v>89.187109911399219</v>
      </c>
      <c r="J63" s="5">
        <f t="shared" si="1"/>
        <v>4.4849530430728199</v>
      </c>
    </row>
    <row r="64" spans="1:18" x14ac:dyDescent="0.2">
      <c r="A64">
        <v>57</v>
      </c>
      <c r="B64" s="13">
        <v>1.0256000000000001</v>
      </c>
      <c r="C64" s="2">
        <f t="shared" si="2"/>
        <v>191.86414552369166</v>
      </c>
      <c r="D64" s="5">
        <f t="shared" si="0"/>
        <v>2.0848084925310206</v>
      </c>
      <c r="G64">
        <v>57</v>
      </c>
      <c r="H64" s="13">
        <v>1.0155000000000001</v>
      </c>
      <c r="I64" s="2">
        <f t="shared" si="3"/>
        <v>90.569510115025906</v>
      </c>
      <c r="J64" s="5">
        <f t="shared" si="1"/>
        <v>4.4164973343897787</v>
      </c>
    </row>
    <row r="65" spans="1:19" x14ac:dyDescent="0.2">
      <c r="A65">
        <v>58</v>
      </c>
      <c r="B65" s="13">
        <v>1.0256000000000001</v>
      </c>
      <c r="C65" s="2">
        <f t="shared" si="2"/>
        <v>196.77586764909819</v>
      </c>
      <c r="D65" s="5">
        <f t="shared" si="0"/>
        <v>2.0327695910013852</v>
      </c>
      <c r="G65">
        <v>58</v>
      </c>
      <c r="H65" s="13">
        <v>1.0155000000000001</v>
      </c>
      <c r="I65" s="2">
        <f t="shared" si="3"/>
        <v>91.973337521808816</v>
      </c>
      <c r="J65" s="5">
        <f t="shared" si="1"/>
        <v>4.3490864937368565</v>
      </c>
    </row>
    <row r="66" spans="1:19" x14ac:dyDescent="0.2">
      <c r="A66">
        <v>59</v>
      </c>
      <c r="B66" s="13">
        <v>1.0256000000000001</v>
      </c>
      <c r="C66" s="2">
        <f t="shared" si="2"/>
        <v>201.8133298609151</v>
      </c>
      <c r="D66" s="5">
        <f t="shared" si="0"/>
        <v>1.9820296324116469</v>
      </c>
      <c r="G66">
        <v>59</v>
      </c>
      <c r="H66" s="13">
        <v>1.0155000000000001</v>
      </c>
      <c r="I66" s="2">
        <f t="shared" si="3"/>
        <v>93.398924253396856</v>
      </c>
      <c r="J66" s="5">
        <f t="shared" si="1"/>
        <v>4.2827045728575648</v>
      </c>
    </row>
    <row r="67" spans="1:19" x14ac:dyDescent="0.2">
      <c r="A67">
        <v>60</v>
      </c>
      <c r="B67" s="13">
        <v>1.0256000000000001</v>
      </c>
      <c r="C67" s="2">
        <f t="shared" si="2"/>
        <v>206.97975110535455</v>
      </c>
      <c r="D67" s="5">
        <f t="shared" si="0"/>
        <v>1.9325561938491094</v>
      </c>
      <c r="G67">
        <v>60</v>
      </c>
      <c r="H67" s="13">
        <v>1.0155000000000001</v>
      </c>
      <c r="I67" s="2">
        <f t="shared" si="3"/>
        <v>94.846607579324512</v>
      </c>
      <c r="J67" s="5">
        <f t="shared" si="1"/>
        <v>4.2173358669202994</v>
      </c>
    </row>
    <row r="68" spans="1:19" x14ac:dyDescent="0.2">
      <c r="L68" t="s">
        <v>44</v>
      </c>
      <c r="M68" t="s">
        <v>47</v>
      </c>
    </row>
    <row r="69" spans="1:19" x14ac:dyDescent="0.2">
      <c r="L69" t="s">
        <v>45</v>
      </c>
      <c r="M69" s="16">
        <v>0.6</v>
      </c>
    </row>
    <row r="70" spans="1:19" x14ac:dyDescent="0.2">
      <c r="C70" t="s">
        <v>21</v>
      </c>
      <c r="D70" s="6">
        <f>SUM(D8:D67)</f>
        <v>268.52097237878132</v>
      </c>
      <c r="I70" t="s">
        <v>42</v>
      </c>
      <c r="J70" s="6">
        <f>SUM(J8:J67)</f>
        <v>412.61669678065181</v>
      </c>
      <c r="L70" t="s">
        <v>41</v>
      </c>
      <c r="M70" s="17">
        <f>1-M69</f>
        <v>0.4</v>
      </c>
    </row>
    <row r="72" spans="1:19" x14ac:dyDescent="0.2">
      <c r="C72" t="s">
        <v>22</v>
      </c>
      <c r="D72" s="14">
        <f>D70*C67</f>
        <v>55578.404029527941</v>
      </c>
      <c r="I72" t="s">
        <v>43</v>
      </c>
      <c r="J72" s="14">
        <f>J70*I67</f>
        <v>39135.293920231612</v>
      </c>
      <c r="L72" t="s">
        <v>46</v>
      </c>
      <c r="M72" s="18">
        <f>M69*D72+M70*J72</f>
        <v>49001.159985809412</v>
      </c>
    </row>
    <row r="74" spans="1:19" x14ac:dyDescent="0.2">
      <c r="L74" t="s">
        <v>73</v>
      </c>
      <c r="O74" t="s">
        <v>74</v>
      </c>
      <c r="R74" t="s">
        <v>75</v>
      </c>
    </row>
    <row r="75" spans="1:19" x14ac:dyDescent="0.2">
      <c r="B75" t="s">
        <v>54</v>
      </c>
      <c r="H75" t="s">
        <v>71</v>
      </c>
      <c r="L75" t="s">
        <v>72</v>
      </c>
      <c r="O75" t="s">
        <v>72</v>
      </c>
      <c r="R75" t="s">
        <v>72</v>
      </c>
    </row>
    <row r="76" spans="1:19" x14ac:dyDescent="0.2">
      <c r="B76" t="s">
        <v>55</v>
      </c>
      <c r="C76" s="9" t="s">
        <v>56</v>
      </c>
      <c r="H76" t="s">
        <v>55</v>
      </c>
      <c r="I76" s="9" t="s">
        <v>56</v>
      </c>
      <c r="L76" t="s">
        <v>55</v>
      </c>
      <c r="M76" s="9" t="s">
        <v>56</v>
      </c>
      <c r="O76" t="s">
        <v>55</v>
      </c>
      <c r="P76" t="s">
        <v>56</v>
      </c>
      <c r="R76" t="s">
        <v>55</v>
      </c>
      <c r="S76" t="s">
        <v>56</v>
      </c>
    </row>
    <row r="77" spans="1:19" x14ac:dyDescent="0.2">
      <c r="B77" t="s">
        <v>57</v>
      </c>
      <c r="C77" s="10">
        <v>1000</v>
      </c>
      <c r="H77" t="s">
        <v>57</v>
      </c>
      <c r="I77" s="10">
        <v>1000</v>
      </c>
      <c r="L77" t="s">
        <v>57</v>
      </c>
      <c r="M77" s="12">
        <v>1000</v>
      </c>
      <c r="O77" t="s">
        <v>57</v>
      </c>
      <c r="P77" s="9">
        <v>1000</v>
      </c>
      <c r="R77" t="s">
        <v>57</v>
      </c>
      <c r="S77" s="9">
        <v>1000</v>
      </c>
    </row>
    <row r="78" spans="1:19" x14ac:dyDescent="0.2">
      <c r="B78" t="s">
        <v>58</v>
      </c>
      <c r="C78" s="10">
        <v>55578</v>
      </c>
      <c r="H78" t="s">
        <v>58</v>
      </c>
      <c r="I78" s="10">
        <v>39135</v>
      </c>
      <c r="L78" t="s">
        <v>58</v>
      </c>
      <c r="M78" s="12">
        <v>47357</v>
      </c>
      <c r="O78" t="s">
        <v>58</v>
      </c>
      <c r="P78" s="10">
        <v>47357</v>
      </c>
      <c r="R78" t="s">
        <v>58</v>
      </c>
      <c r="S78" s="10">
        <v>47357</v>
      </c>
    </row>
    <row r="79" spans="1:19" x14ac:dyDescent="0.2">
      <c r="B79" t="s">
        <v>59</v>
      </c>
      <c r="C79" s="10">
        <v>56786</v>
      </c>
      <c r="H79" t="s">
        <v>59</v>
      </c>
      <c r="I79" s="10">
        <v>41674</v>
      </c>
      <c r="L79" t="s">
        <v>59</v>
      </c>
      <c r="M79" s="12">
        <v>49230</v>
      </c>
      <c r="O79" t="s">
        <v>59</v>
      </c>
      <c r="P79" s="10">
        <v>48688</v>
      </c>
      <c r="R79" t="s">
        <v>59</v>
      </c>
      <c r="S79" s="10">
        <v>48970</v>
      </c>
    </row>
    <row r="80" spans="1:19" x14ac:dyDescent="0.2">
      <c r="B80" t="s">
        <v>60</v>
      </c>
      <c r="C80" s="10">
        <v>50503</v>
      </c>
      <c r="H80" t="s">
        <v>60</v>
      </c>
      <c r="I80" s="10">
        <v>35639</v>
      </c>
      <c r="L80" t="s">
        <v>60</v>
      </c>
      <c r="M80" s="10">
        <v>45665</v>
      </c>
      <c r="O80" t="s">
        <v>60</v>
      </c>
      <c r="P80" s="10">
        <v>43141</v>
      </c>
      <c r="R80" t="s">
        <v>60</v>
      </c>
      <c r="S80" s="10">
        <v>46559</v>
      </c>
    </row>
    <row r="81" spans="2:19" x14ac:dyDescent="0.2">
      <c r="B81" t="s">
        <v>61</v>
      </c>
      <c r="C81" s="10" t="s">
        <v>62</v>
      </c>
      <c r="H81" t="s">
        <v>61</v>
      </c>
      <c r="I81" s="10" t="s">
        <v>62</v>
      </c>
      <c r="L81" t="s">
        <v>61</v>
      </c>
      <c r="M81" s="12" t="s">
        <v>62</v>
      </c>
      <c r="O81" t="s">
        <v>61</v>
      </c>
      <c r="P81" t="s">
        <v>62</v>
      </c>
      <c r="R81" t="s">
        <v>61</v>
      </c>
      <c r="S81" t="s">
        <v>62</v>
      </c>
    </row>
    <row r="82" spans="2:19" x14ac:dyDescent="0.2">
      <c r="B82" t="s">
        <v>63</v>
      </c>
      <c r="C82" s="10">
        <v>27889</v>
      </c>
      <c r="H82" t="s">
        <v>63</v>
      </c>
      <c r="I82" s="10">
        <v>23955</v>
      </c>
      <c r="L82" t="s">
        <v>63</v>
      </c>
      <c r="M82" s="12">
        <v>18357</v>
      </c>
      <c r="O82" t="s">
        <v>63</v>
      </c>
      <c r="P82" s="10">
        <v>24403</v>
      </c>
      <c r="R82" t="s">
        <v>63</v>
      </c>
      <c r="S82" s="10">
        <v>11655</v>
      </c>
    </row>
    <row r="83" spans="2:19" x14ac:dyDescent="0.2">
      <c r="B83" t="s">
        <v>64</v>
      </c>
      <c r="C83" s="10">
        <v>777775567</v>
      </c>
      <c r="H83" t="s">
        <v>64</v>
      </c>
      <c r="I83" s="10">
        <v>573820508</v>
      </c>
      <c r="L83" t="s">
        <v>64</v>
      </c>
      <c r="M83" s="10">
        <v>336989808</v>
      </c>
      <c r="O83" t="s">
        <v>64</v>
      </c>
      <c r="P83" s="10">
        <v>595489403</v>
      </c>
      <c r="R83" t="s">
        <v>64</v>
      </c>
      <c r="S83" s="10">
        <v>135839760</v>
      </c>
    </row>
    <row r="84" spans="2:19" x14ac:dyDescent="0.2">
      <c r="B84" t="s">
        <v>65</v>
      </c>
      <c r="C84">
        <v>1.35</v>
      </c>
      <c r="H84" t="s">
        <v>65</v>
      </c>
      <c r="I84">
        <v>3.17</v>
      </c>
      <c r="L84" t="s">
        <v>65</v>
      </c>
      <c r="M84">
        <v>1.37</v>
      </c>
      <c r="O84" t="s">
        <v>65</v>
      </c>
      <c r="P84">
        <v>2.42</v>
      </c>
      <c r="R84" t="s">
        <v>65</v>
      </c>
      <c r="S84">
        <v>2</v>
      </c>
    </row>
    <row r="85" spans="2:19" x14ac:dyDescent="0.2">
      <c r="B85" t="s">
        <v>66</v>
      </c>
      <c r="C85">
        <v>5.75</v>
      </c>
      <c r="H85" t="s">
        <v>66</v>
      </c>
      <c r="I85">
        <v>26.78</v>
      </c>
      <c r="L85" t="s">
        <v>66</v>
      </c>
      <c r="M85">
        <v>7.5</v>
      </c>
      <c r="O85" t="s">
        <v>66</v>
      </c>
      <c r="P85">
        <v>16.350000000000001</v>
      </c>
      <c r="R85" t="s">
        <v>66</v>
      </c>
      <c r="S85">
        <v>11.02</v>
      </c>
    </row>
    <row r="86" spans="2:19" x14ac:dyDescent="0.2">
      <c r="B86" t="s">
        <v>67</v>
      </c>
      <c r="C86" s="15">
        <v>0.49109999999999998</v>
      </c>
      <c r="H86" t="s">
        <v>67</v>
      </c>
      <c r="I86" s="15">
        <v>0.57479999999999998</v>
      </c>
      <c r="L86" t="s">
        <v>67</v>
      </c>
      <c r="M86" s="15">
        <v>0.37290000000000001</v>
      </c>
      <c r="O86" t="s">
        <v>67</v>
      </c>
      <c r="P86">
        <v>0.50119999999999998</v>
      </c>
      <c r="R86" t="s">
        <v>67</v>
      </c>
      <c r="S86">
        <v>0.23799999999999999</v>
      </c>
    </row>
    <row r="87" spans="2:19" x14ac:dyDescent="0.2">
      <c r="B87" t="s">
        <v>68</v>
      </c>
      <c r="C87" s="10">
        <v>11739</v>
      </c>
      <c r="H87" t="s">
        <v>68</v>
      </c>
      <c r="I87" s="10">
        <v>8673</v>
      </c>
      <c r="L87" t="s">
        <v>68</v>
      </c>
      <c r="M87" s="12">
        <v>14908</v>
      </c>
      <c r="O87" t="s">
        <v>68</v>
      </c>
      <c r="P87" s="10">
        <v>10812</v>
      </c>
      <c r="R87" t="s">
        <v>68</v>
      </c>
      <c r="S87" s="10">
        <v>25722</v>
      </c>
    </row>
    <row r="88" spans="2:19" x14ac:dyDescent="0.2">
      <c r="B88" t="s">
        <v>69</v>
      </c>
      <c r="C88" s="10">
        <v>214046</v>
      </c>
      <c r="H88" t="s">
        <v>69</v>
      </c>
      <c r="I88" s="10">
        <v>326961</v>
      </c>
      <c r="L88" t="s">
        <v>69</v>
      </c>
      <c r="M88" s="12">
        <v>188264</v>
      </c>
      <c r="O88" t="s">
        <v>69</v>
      </c>
      <c r="P88" s="10">
        <v>289051</v>
      </c>
      <c r="R88" t="s">
        <v>69</v>
      </c>
      <c r="S88" s="10">
        <v>135666</v>
      </c>
    </row>
    <row r="89" spans="2:19" x14ac:dyDescent="0.2">
      <c r="B89" t="s">
        <v>70</v>
      </c>
      <c r="C89" s="10">
        <v>882</v>
      </c>
      <c r="H89" t="s">
        <v>70</v>
      </c>
      <c r="I89" s="10">
        <v>758</v>
      </c>
      <c r="L89" t="s">
        <v>70</v>
      </c>
      <c r="M89" s="10">
        <v>581</v>
      </c>
      <c r="O89" t="s">
        <v>70</v>
      </c>
      <c r="P89" s="10">
        <v>772</v>
      </c>
      <c r="R89" t="s">
        <v>70</v>
      </c>
      <c r="S89" s="10">
        <v>369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JPM data</vt:lpstr>
      <vt:lpstr>C data</vt:lpstr>
      <vt:lpstr>Sheet3</vt:lpstr>
    </vt:vector>
  </TitlesOfParts>
  <Company>Le Moyne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dc:creator>
  <cp:lastModifiedBy>LeMoyne College</cp:lastModifiedBy>
  <dcterms:created xsi:type="dcterms:W3CDTF">2014-11-11T12:34:18Z</dcterms:created>
  <dcterms:modified xsi:type="dcterms:W3CDTF">2014-11-13T14:42:30Z</dcterms:modified>
</cp:coreProperties>
</file>