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995" windowHeight="9465" activeTab="1"/>
  </bookViews>
  <sheets>
    <sheet name="chi sq test" sheetId="3" r:id="rId1"/>
    <sheet name="simulation" sheetId="1" r:id="rId2"/>
    <sheet name="chi sq lognormal " sheetId="4" r:id="rId3"/>
  </sheets>
  <calcPr calcId="145621" calcMode="autoNoTable"/>
</workbook>
</file>

<file path=xl/calcChain.xml><?xml version="1.0" encoding="utf-8"?>
<calcChain xmlns="http://schemas.openxmlformats.org/spreadsheetml/2006/main">
  <c r="J29" i="3" l="1"/>
  <c r="I25" i="4"/>
  <c r="V5" i="1" l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4" i="1"/>
  <c r="L25" i="1" l="1"/>
  <c r="L26" i="1" s="1"/>
  <c r="L27" i="1" s="1"/>
  <c r="L28" i="1" s="1"/>
  <c r="L29" i="1" s="1"/>
  <c r="Q3" i="1" s="1"/>
  <c r="L34" i="1"/>
  <c r="L32" i="1"/>
  <c r="L31" i="1"/>
  <c r="L35" i="1" s="1"/>
  <c r="L18" i="1" l="1"/>
  <c r="L21" i="1" s="1"/>
  <c r="L17" i="1"/>
  <c r="L8" i="1"/>
  <c r="L4" i="1"/>
  <c r="I4" i="1"/>
  <c r="L20" i="1" l="1"/>
  <c r="B1" i="4"/>
  <c r="E1" i="4" s="1"/>
  <c r="B2" i="4"/>
  <c r="B3" i="4"/>
  <c r="B4" i="4"/>
  <c r="E4" i="4" s="1"/>
  <c r="D11" i="4" s="1"/>
  <c r="B5" i="4"/>
  <c r="B6" i="4"/>
  <c r="B7" i="4"/>
  <c r="E5" i="4" s="1"/>
  <c r="E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O29" i="4"/>
  <c r="B30" i="4"/>
  <c r="O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5" i="3"/>
  <c r="P33" i="3"/>
  <c r="P34" i="3" s="1"/>
  <c r="F11" i="3"/>
  <c r="F9" i="3"/>
  <c r="F30" i="3" s="1"/>
  <c r="F8" i="3"/>
  <c r="E15" i="3" s="1"/>
  <c r="F6" i="3"/>
  <c r="F5" i="3"/>
  <c r="E6" i="4" l="1"/>
  <c r="E8" i="4" s="1"/>
  <c r="E11" i="4" s="1"/>
  <c r="E26" i="4"/>
  <c r="E2" i="4"/>
  <c r="K13" i="4" s="1"/>
  <c r="L28" i="3"/>
  <c r="M29" i="3" s="1"/>
  <c r="F10" i="3"/>
  <c r="F12" i="3" s="1"/>
  <c r="F15" i="3" s="1"/>
  <c r="L16" i="3"/>
  <c r="M16" i="3" s="1"/>
  <c r="L17" i="3"/>
  <c r="L18" i="3"/>
  <c r="L19" i="3"/>
  <c r="L20" i="3"/>
  <c r="M20" i="3" s="1"/>
  <c r="L21" i="3"/>
  <c r="L22" i="3"/>
  <c r="M22" i="3" s="1"/>
  <c r="L23" i="3"/>
  <c r="L24" i="3"/>
  <c r="M24" i="3" s="1"/>
  <c r="L25" i="3"/>
  <c r="L26" i="3"/>
  <c r="M26" i="3" s="1"/>
  <c r="L27" i="3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 s="1"/>
  <c r="C121" i="1"/>
  <c r="D121" i="1" s="1"/>
  <c r="C122" i="1"/>
  <c r="D122" i="1" s="1"/>
  <c r="C123" i="1"/>
  <c r="D123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30" i="1"/>
  <c r="D130" i="1" s="1"/>
  <c r="C131" i="1"/>
  <c r="D131" i="1" s="1"/>
  <c r="C132" i="1"/>
  <c r="D132" i="1" s="1"/>
  <c r="C133" i="1"/>
  <c r="D133" i="1" s="1"/>
  <c r="C134" i="1"/>
  <c r="D134" i="1" s="1"/>
  <c r="C135" i="1"/>
  <c r="D135" i="1" s="1"/>
  <c r="C136" i="1"/>
  <c r="D136" i="1" s="1"/>
  <c r="C137" i="1"/>
  <c r="D137" i="1" s="1"/>
  <c r="C138" i="1"/>
  <c r="D138" i="1" s="1"/>
  <c r="C139" i="1"/>
  <c r="D139" i="1" s="1"/>
  <c r="C140" i="1"/>
  <c r="D140" i="1" s="1"/>
  <c r="C141" i="1"/>
  <c r="D141" i="1" s="1"/>
  <c r="C142" i="1"/>
  <c r="D142" i="1" s="1"/>
  <c r="C143" i="1"/>
  <c r="D143" i="1" s="1"/>
  <c r="C144" i="1"/>
  <c r="D144" i="1" s="1"/>
  <c r="C145" i="1"/>
  <c r="D145" i="1" s="1"/>
  <c r="C146" i="1"/>
  <c r="D146" i="1" s="1"/>
  <c r="C147" i="1"/>
  <c r="D147" i="1" s="1"/>
  <c r="C148" i="1"/>
  <c r="D148" i="1" s="1"/>
  <c r="C149" i="1"/>
  <c r="D149" i="1" s="1"/>
  <c r="C150" i="1"/>
  <c r="D150" i="1" s="1"/>
  <c r="C151" i="1"/>
  <c r="D151" i="1" s="1"/>
  <c r="C152" i="1"/>
  <c r="D152" i="1" s="1"/>
  <c r="C153" i="1"/>
  <c r="D153" i="1" s="1"/>
  <c r="C154" i="1"/>
  <c r="D154" i="1" s="1"/>
  <c r="C155" i="1"/>
  <c r="D155" i="1" s="1"/>
  <c r="C156" i="1"/>
  <c r="D156" i="1" s="1"/>
  <c r="C157" i="1"/>
  <c r="D157" i="1" s="1"/>
  <c r="C158" i="1"/>
  <c r="D158" i="1" s="1"/>
  <c r="C159" i="1"/>
  <c r="D159" i="1" s="1"/>
  <c r="C160" i="1"/>
  <c r="D160" i="1" s="1"/>
  <c r="C161" i="1"/>
  <c r="D161" i="1" s="1"/>
  <c r="C162" i="1"/>
  <c r="D162" i="1" s="1"/>
  <c r="C163" i="1"/>
  <c r="D163" i="1" s="1"/>
  <c r="C164" i="1"/>
  <c r="D164" i="1" s="1"/>
  <c r="C165" i="1"/>
  <c r="D165" i="1" s="1"/>
  <c r="C166" i="1"/>
  <c r="D166" i="1" s="1"/>
  <c r="C167" i="1"/>
  <c r="D167" i="1" s="1"/>
  <c r="C168" i="1"/>
  <c r="D168" i="1" s="1"/>
  <c r="C169" i="1"/>
  <c r="D169" i="1" s="1"/>
  <c r="C170" i="1"/>
  <c r="D170" i="1" s="1"/>
  <c r="C171" i="1"/>
  <c r="D171" i="1" s="1"/>
  <c r="C172" i="1"/>
  <c r="D172" i="1" s="1"/>
  <c r="C173" i="1"/>
  <c r="D173" i="1" s="1"/>
  <c r="C174" i="1"/>
  <c r="D174" i="1" s="1"/>
  <c r="C175" i="1"/>
  <c r="D175" i="1" s="1"/>
  <c r="C176" i="1"/>
  <c r="D176" i="1" s="1"/>
  <c r="C177" i="1"/>
  <c r="D177" i="1" s="1"/>
  <c r="C178" i="1"/>
  <c r="D178" i="1" s="1"/>
  <c r="C179" i="1"/>
  <c r="D179" i="1" s="1"/>
  <c r="C180" i="1"/>
  <c r="D180" i="1" s="1"/>
  <c r="C181" i="1"/>
  <c r="D181" i="1" s="1"/>
  <c r="C182" i="1"/>
  <c r="D182" i="1" s="1"/>
  <c r="C183" i="1"/>
  <c r="D183" i="1" s="1"/>
  <c r="C184" i="1"/>
  <c r="D184" i="1" s="1"/>
  <c r="C185" i="1"/>
  <c r="D185" i="1" s="1"/>
  <c r="C186" i="1"/>
  <c r="D186" i="1" s="1"/>
  <c r="C187" i="1"/>
  <c r="D187" i="1" s="1"/>
  <c r="C188" i="1"/>
  <c r="D188" i="1" s="1"/>
  <c r="C189" i="1"/>
  <c r="D189" i="1" s="1"/>
  <c r="C190" i="1"/>
  <c r="D190" i="1" s="1"/>
  <c r="C191" i="1"/>
  <c r="D191" i="1" s="1"/>
  <c r="C192" i="1"/>
  <c r="D192" i="1" s="1"/>
  <c r="C193" i="1"/>
  <c r="D193" i="1" s="1"/>
  <c r="C194" i="1"/>
  <c r="D194" i="1" s="1"/>
  <c r="C195" i="1"/>
  <c r="D195" i="1" s="1"/>
  <c r="C196" i="1"/>
  <c r="D196" i="1" s="1"/>
  <c r="C197" i="1"/>
  <c r="D197" i="1" s="1"/>
  <c r="C198" i="1"/>
  <c r="D198" i="1" s="1"/>
  <c r="C199" i="1"/>
  <c r="D199" i="1" s="1"/>
  <c r="C200" i="1"/>
  <c r="D200" i="1" s="1"/>
  <c r="C201" i="1"/>
  <c r="D201" i="1" s="1"/>
  <c r="C202" i="1"/>
  <c r="D202" i="1" s="1"/>
  <c r="C203" i="1"/>
  <c r="D203" i="1" s="1"/>
  <c r="C204" i="1"/>
  <c r="D204" i="1" s="1"/>
  <c r="C205" i="1"/>
  <c r="D205" i="1" s="1"/>
  <c r="C206" i="1"/>
  <c r="D206" i="1" s="1"/>
  <c r="C207" i="1"/>
  <c r="D207" i="1" s="1"/>
  <c r="C208" i="1"/>
  <c r="D208" i="1" s="1"/>
  <c r="C209" i="1"/>
  <c r="D209" i="1" s="1"/>
  <c r="C210" i="1"/>
  <c r="D210" i="1" s="1"/>
  <c r="C211" i="1"/>
  <c r="D211" i="1" s="1"/>
  <c r="C212" i="1"/>
  <c r="D212" i="1" s="1"/>
  <c r="C213" i="1"/>
  <c r="D213" i="1" s="1"/>
  <c r="C214" i="1"/>
  <c r="D214" i="1" s="1"/>
  <c r="C215" i="1"/>
  <c r="D215" i="1" s="1"/>
  <c r="C216" i="1"/>
  <c r="D216" i="1" s="1"/>
  <c r="C217" i="1"/>
  <c r="D217" i="1" s="1"/>
  <c r="C218" i="1"/>
  <c r="D218" i="1" s="1"/>
  <c r="C219" i="1"/>
  <c r="D219" i="1" s="1"/>
  <c r="C220" i="1"/>
  <c r="D220" i="1" s="1"/>
  <c r="C221" i="1"/>
  <c r="D221" i="1" s="1"/>
  <c r="C222" i="1"/>
  <c r="D222" i="1" s="1"/>
  <c r="C223" i="1"/>
  <c r="D223" i="1" s="1"/>
  <c r="C224" i="1"/>
  <c r="D224" i="1" s="1"/>
  <c r="C225" i="1"/>
  <c r="D225" i="1" s="1"/>
  <c r="C226" i="1"/>
  <c r="D226" i="1" s="1"/>
  <c r="C227" i="1"/>
  <c r="D227" i="1" s="1"/>
  <c r="C228" i="1"/>
  <c r="D228" i="1" s="1"/>
  <c r="C229" i="1"/>
  <c r="D229" i="1" s="1"/>
  <c r="C230" i="1"/>
  <c r="D230" i="1" s="1"/>
  <c r="C231" i="1"/>
  <c r="D231" i="1" s="1"/>
  <c r="C232" i="1"/>
  <c r="D232" i="1" s="1"/>
  <c r="C233" i="1"/>
  <c r="D233" i="1" s="1"/>
  <c r="C234" i="1"/>
  <c r="D234" i="1" s="1"/>
  <c r="C235" i="1"/>
  <c r="D235" i="1" s="1"/>
  <c r="C236" i="1"/>
  <c r="D236" i="1" s="1"/>
  <c r="C237" i="1"/>
  <c r="D237" i="1" s="1"/>
  <c r="C238" i="1"/>
  <c r="D238" i="1" s="1"/>
  <c r="C239" i="1"/>
  <c r="D239" i="1" s="1"/>
  <c r="C240" i="1"/>
  <c r="D240" i="1" s="1"/>
  <c r="C241" i="1"/>
  <c r="D241" i="1" s="1"/>
  <c r="C242" i="1"/>
  <c r="D242" i="1" s="1"/>
  <c r="C243" i="1"/>
  <c r="D243" i="1" s="1"/>
  <c r="C244" i="1"/>
  <c r="D244" i="1" s="1"/>
  <c r="C245" i="1"/>
  <c r="D245" i="1" s="1"/>
  <c r="C246" i="1"/>
  <c r="D246" i="1" s="1"/>
  <c r="C247" i="1"/>
  <c r="D247" i="1" s="1"/>
  <c r="C248" i="1"/>
  <c r="D248" i="1" s="1"/>
  <c r="C249" i="1"/>
  <c r="D249" i="1" s="1"/>
  <c r="C250" i="1"/>
  <c r="D250" i="1" s="1"/>
  <c r="C251" i="1"/>
  <c r="D251" i="1" s="1"/>
  <c r="C252" i="1"/>
  <c r="D252" i="1" s="1"/>
  <c r="C253" i="1"/>
  <c r="D253" i="1" s="1"/>
  <c r="C254" i="1"/>
  <c r="D254" i="1" s="1"/>
  <c r="C255" i="1"/>
  <c r="D255" i="1" s="1"/>
  <c r="C5" i="1"/>
  <c r="D5" i="1" l="1"/>
  <c r="D12" i="4"/>
  <c r="E12" i="4" s="1"/>
  <c r="D13" i="4" s="1"/>
  <c r="E13" i="4" s="1"/>
  <c r="D14" i="4" s="1"/>
  <c r="E14" i="4" s="1"/>
  <c r="D15" i="4" s="1"/>
  <c r="E15" i="4" s="1"/>
  <c r="D16" i="4" s="1"/>
  <c r="E16" i="4" s="1"/>
  <c r="D17" i="4" s="1"/>
  <c r="E17" i="4" s="1"/>
  <c r="D18" i="4" s="1"/>
  <c r="E18" i="4" s="1"/>
  <c r="D19" i="4" s="1"/>
  <c r="E19" i="4" s="1"/>
  <c r="D20" i="4" s="1"/>
  <c r="E20" i="4" s="1"/>
  <c r="D21" i="4" s="1"/>
  <c r="E21" i="4" s="1"/>
  <c r="D22" i="4" s="1"/>
  <c r="E22" i="4" s="1"/>
  <c r="D23" i="4" s="1"/>
  <c r="E23" i="4" s="1"/>
  <c r="D24" i="4" s="1"/>
  <c r="E24" i="4" s="1"/>
  <c r="D25" i="4" s="1"/>
  <c r="E25" i="4" s="1"/>
  <c r="D26" i="4" s="1"/>
  <c r="K24" i="4"/>
  <c r="K22" i="4"/>
  <c r="K20" i="4"/>
  <c r="K18" i="4"/>
  <c r="K16" i="4"/>
  <c r="K14" i="4"/>
  <c r="L14" i="4" s="1"/>
  <c r="K12" i="4"/>
  <c r="L12" i="4" s="1"/>
  <c r="K23" i="4"/>
  <c r="L23" i="4" s="1"/>
  <c r="K21" i="4"/>
  <c r="L21" i="4" s="1"/>
  <c r="K19" i="4"/>
  <c r="L19" i="4" s="1"/>
  <c r="K17" i="4"/>
  <c r="L17" i="4" s="1"/>
  <c r="K15" i="4"/>
  <c r="L15" i="4" s="1"/>
  <c r="M18" i="3"/>
  <c r="M27" i="3"/>
  <c r="M25" i="3"/>
  <c r="M23" i="3"/>
  <c r="M21" i="3"/>
  <c r="M19" i="3"/>
  <c r="M32" i="3" s="1"/>
  <c r="M17" i="3"/>
  <c r="M28" i="3"/>
  <c r="E16" i="3"/>
  <c r="F16" i="3" s="1"/>
  <c r="E17" i="3" s="1"/>
  <c r="F17" i="3" s="1"/>
  <c r="E18" i="3" s="1"/>
  <c r="F18" i="3" s="1"/>
  <c r="E19" i="3" s="1"/>
  <c r="F19" i="3" s="1"/>
  <c r="E20" i="3" s="1"/>
  <c r="F20" i="3" s="1"/>
  <c r="E21" i="3" s="1"/>
  <c r="F21" i="3" s="1"/>
  <c r="E22" i="3" s="1"/>
  <c r="F22" i="3" s="1"/>
  <c r="E23" i="3" s="1"/>
  <c r="F23" i="3" s="1"/>
  <c r="E24" i="3" s="1"/>
  <c r="F24" i="3" s="1"/>
  <c r="E25" i="3" s="1"/>
  <c r="F25" i="3" s="1"/>
  <c r="E26" i="3" s="1"/>
  <c r="F26" i="3" s="1"/>
  <c r="E27" i="3" s="1"/>
  <c r="F27" i="3" s="1"/>
  <c r="E28" i="3" s="1"/>
  <c r="F28" i="3" s="1"/>
  <c r="E29" i="3" s="1"/>
  <c r="F29" i="3" s="1"/>
  <c r="E30" i="3" s="1"/>
  <c r="E13" i="1" l="1"/>
  <c r="E11" i="1"/>
  <c r="L16" i="4"/>
  <c r="L20" i="4"/>
  <c r="L25" i="4"/>
  <c r="L24" i="4"/>
  <c r="F11" i="4" a="1"/>
  <c r="L18" i="4"/>
  <c r="L22" i="4"/>
  <c r="L13" i="4"/>
  <c r="G15" i="3" a="1"/>
  <c r="G9" i="1" l="1"/>
  <c r="H9" i="1" s="1"/>
  <c r="G13" i="1"/>
  <c r="H13" i="1" s="1"/>
  <c r="G17" i="1"/>
  <c r="H17" i="1" s="1"/>
  <c r="G21" i="1"/>
  <c r="H21" i="1" s="1"/>
  <c r="G25" i="1"/>
  <c r="H25" i="1" s="1"/>
  <c r="G29" i="1"/>
  <c r="H29" i="1" s="1"/>
  <c r="G33" i="1"/>
  <c r="H33" i="1" s="1"/>
  <c r="G37" i="1"/>
  <c r="H37" i="1" s="1"/>
  <c r="G41" i="1"/>
  <c r="H41" i="1" s="1"/>
  <c r="G45" i="1"/>
  <c r="H45" i="1" s="1"/>
  <c r="G49" i="1"/>
  <c r="H49" i="1" s="1"/>
  <c r="G53" i="1"/>
  <c r="H53" i="1" s="1"/>
  <c r="G57" i="1"/>
  <c r="H57" i="1" s="1"/>
  <c r="G61" i="1"/>
  <c r="H61" i="1" s="1"/>
  <c r="G5" i="1"/>
  <c r="H5" i="1" s="1"/>
  <c r="I5" i="1" s="1"/>
  <c r="G6" i="1"/>
  <c r="H6" i="1" s="1"/>
  <c r="G10" i="1"/>
  <c r="H10" i="1" s="1"/>
  <c r="G14" i="1"/>
  <c r="H14" i="1" s="1"/>
  <c r="G18" i="1"/>
  <c r="H18" i="1" s="1"/>
  <c r="G22" i="1"/>
  <c r="H22" i="1" s="1"/>
  <c r="G26" i="1"/>
  <c r="H26" i="1" s="1"/>
  <c r="G30" i="1"/>
  <c r="H30" i="1" s="1"/>
  <c r="G34" i="1"/>
  <c r="H34" i="1" s="1"/>
  <c r="G38" i="1"/>
  <c r="H38" i="1" s="1"/>
  <c r="G42" i="1"/>
  <c r="H42" i="1" s="1"/>
  <c r="G46" i="1"/>
  <c r="H46" i="1" s="1"/>
  <c r="G50" i="1"/>
  <c r="H50" i="1" s="1"/>
  <c r="G54" i="1"/>
  <c r="H54" i="1" s="1"/>
  <c r="G58" i="1"/>
  <c r="H58" i="1" s="1"/>
  <c r="G62" i="1"/>
  <c r="H62" i="1" s="1"/>
  <c r="G7" i="1"/>
  <c r="H7" i="1" s="1"/>
  <c r="G15" i="1"/>
  <c r="H15" i="1" s="1"/>
  <c r="G23" i="1"/>
  <c r="H23" i="1" s="1"/>
  <c r="G31" i="1"/>
  <c r="H31" i="1" s="1"/>
  <c r="G39" i="1"/>
  <c r="H39" i="1" s="1"/>
  <c r="G47" i="1"/>
  <c r="H47" i="1" s="1"/>
  <c r="G55" i="1"/>
  <c r="H55" i="1" s="1"/>
  <c r="G63" i="1"/>
  <c r="H63" i="1" s="1"/>
  <c r="G8" i="1"/>
  <c r="H8" i="1" s="1"/>
  <c r="G16" i="1"/>
  <c r="H16" i="1" s="1"/>
  <c r="G24" i="1"/>
  <c r="H24" i="1" s="1"/>
  <c r="G32" i="1"/>
  <c r="H32" i="1" s="1"/>
  <c r="G40" i="1"/>
  <c r="H40" i="1" s="1"/>
  <c r="G48" i="1"/>
  <c r="H48" i="1" s="1"/>
  <c r="G56" i="1"/>
  <c r="H56" i="1" s="1"/>
  <c r="G64" i="1"/>
  <c r="H64" i="1" s="1"/>
  <c r="G11" i="1"/>
  <c r="H11" i="1" s="1"/>
  <c r="G19" i="1"/>
  <c r="H19" i="1" s="1"/>
  <c r="G27" i="1"/>
  <c r="H27" i="1" s="1"/>
  <c r="G35" i="1"/>
  <c r="H35" i="1" s="1"/>
  <c r="G43" i="1"/>
  <c r="H43" i="1" s="1"/>
  <c r="G51" i="1"/>
  <c r="H51" i="1" s="1"/>
  <c r="G59" i="1"/>
  <c r="H59" i="1" s="1"/>
  <c r="G12" i="1"/>
  <c r="H12" i="1" s="1"/>
  <c r="G44" i="1"/>
  <c r="H44" i="1" s="1"/>
  <c r="G20" i="1"/>
  <c r="H20" i="1" s="1"/>
  <c r="G52" i="1"/>
  <c r="H52" i="1" s="1"/>
  <c r="G28" i="1"/>
  <c r="H28" i="1" s="1"/>
  <c r="G60" i="1"/>
  <c r="H60" i="1" s="1"/>
  <c r="G36" i="1"/>
  <c r="H36" i="1" s="1"/>
  <c r="F26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G29" i="3"/>
  <c r="G27" i="3"/>
  <c r="G25" i="3"/>
  <c r="G23" i="3"/>
  <c r="G21" i="3"/>
  <c r="G19" i="3"/>
  <c r="G17" i="3"/>
  <c r="G15" i="3"/>
  <c r="G30" i="3"/>
  <c r="G28" i="3"/>
  <c r="G26" i="3"/>
  <c r="G24" i="3"/>
  <c r="G22" i="3"/>
  <c r="G20" i="3"/>
  <c r="G18" i="3"/>
  <c r="G16" i="3"/>
  <c r="I6" i="1" l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L12" i="1" s="1"/>
  <c r="F28" i="4"/>
  <c r="G32" i="3"/>
  <c r="I55" i="1" l="1"/>
  <c r="I56" i="1" s="1"/>
  <c r="I57" i="1" s="1"/>
  <c r="I58" i="1" s="1"/>
  <c r="I59" i="1" s="1"/>
  <c r="I60" i="1" s="1"/>
  <c r="I61" i="1" s="1"/>
  <c r="I62" i="1" s="1"/>
  <c r="I63" i="1" s="1"/>
  <c r="I64" i="1" s="1"/>
  <c r="L13" i="1"/>
  <c r="L14" i="1" s="1"/>
  <c r="P3" i="1" s="1"/>
  <c r="M17" i="4"/>
  <c r="O17" i="4" s="1"/>
  <c r="M12" i="4"/>
  <c r="O12" i="4" s="1"/>
  <c r="M15" i="4"/>
  <c r="O15" i="4" s="1"/>
  <c r="M23" i="4"/>
  <c r="O23" i="4" s="1"/>
  <c r="M21" i="4"/>
  <c r="O21" i="4" s="1"/>
  <c r="M19" i="4"/>
  <c r="O19" i="4" s="1"/>
  <c r="M14" i="4"/>
  <c r="O14" i="4" s="1"/>
  <c r="M22" i="4"/>
  <c r="O22" i="4" s="1"/>
  <c r="M16" i="4"/>
  <c r="O16" i="4" s="1"/>
  <c r="M18" i="4"/>
  <c r="O18" i="4" s="1"/>
  <c r="M20" i="4"/>
  <c r="O20" i="4" s="1"/>
  <c r="M25" i="4"/>
  <c r="O25" i="4" s="1"/>
  <c r="M13" i="4"/>
  <c r="O13" i="4" s="1"/>
  <c r="M24" i="4"/>
  <c r="O24" i="4" s="1"/>
  <c r="N24" i="3"/>
  <c r="P24" i="3" s="1"/>
  <c r="N20" i="3"/>
  <c r="P20" i="3" s="1"/>
  <c r="N29" i="3"/>
  <c r="P29" i="3" s="1"/>
  <c r="N26" i="3"/>
  <c r="P26" i="3" s="1"/>
  <c r="N22" i="3"/>
  <c r="P22" i="3" s="1"/>
  <c r="N18" i="3"/>
  <c r="P18" i="3" s="1"/>
  <c r="N16" i="3"/>
  <c r="N21" i="3"/>
  <c r="P21" i="3" s="1"/>
  <c r="N28" i="3"/>
  <c r="P28" i="3" s="1"/>
  <c r="N23" i="3"/>
  <c r="P23" i="3" s="1"/>
  <c r="N17" i="3"/>
  <c r="P17" i="3" s="1"/>
  <c r="N25" i="3"/>
  <c r="P25" i="3" s="1"/>
  <c r="N19" i="3"/>
  <c r="P19" i="3" s="1"/>
  <c r="N27" i="3"/>
  <c r="P27" i="3" s="1"/>
  <c r="O28" i="4" l="1"/>
  <c r="N32" i="3"/>
  <c r="P16" i="3"/>
  <c r="P32" i="3" s="1"/>
</calcChain>
</file>

<file path=xl/sharedStrings.xml><?xml version="1.0" encoding="utf-8"?>
<sst xmlns="http://schemas.openxmlformats.org/spreadsheetml/2006/main" count="123" uniqueCount="69">
  <si>
    <t>Price</t>
  </si>
  <si>
    <t>Date</t>
  </si>
  <si>
    <t>Closing</t>
  </si>
  <si>
    <t>price</t>
  </si>
  <si>
    <t>daily price</t>
  </si>
  <si>
    <t>change</t>
  </si>
  <si>
    <t>mean</t>
  </si>
  <si>
    <t>stdev</t>
  </si>
  <si>
    <t>min</t>
  </si>
  <si>
    <t>max</t>
  </si>
  <si>
    <t>range</t>
  </si>
  <si>
    <t># classes</t>
  </si>
  <si>
    <t>width</t>
  </si>
  <si>
    <t>cum</t>
  </si>
  <si>
    <t>bin</t>
  </si>
  <si>
    <t>relative</t>
  </si>
  <si>
    <t>start</t>
  </si>
  <si>
    <t>end</t>
  </si>
  <si>
    <t>frequency</t>
  </si>
  <si>
    <t>observed</t>
  </si>
  <si>
    <t>prob</t>
  </si>
  <si>
    <t>expected</t>
  </si>
  <si>
    <t>sqdev</t>
  </si>
  <si>
    <t>chi sq stat</t>
  </si>
  <si>
    <t>d.f.</t>
  </si>
  <si>
    <t>critical</t>
  </si>
  <si>
    <t>simulated</t>
  </si>
  <si>
    <t>ln of daily</t>
  </si>
  <si>
    <t>price change</t>
  </si>
  <si>
    <t>ln of change</t>
  </si>
  <si>
    <t>historical mean of ln</t>
  </si>
  <si>
    <t>simulate</t>
  </si>
  <si>
    <t>European Call Option Pricing Model</t>
  </si>
  <si>
    <t>Initial Price</t>
  </si>
  <si>
    <t>Option Strike Price</t>
  </si>
  <si>
    <t>Expiration Date</t>
  </si>
  <si>
    <t>Model Results</t>
  </si>
  <si>
    <t>price at expiration date</t>
  </si>
  <si>
    <t>days to</t>
  </si>
  <si>
    <t>expiration</t>
  </si>
  <si>
    <t>profit</t>
  </si>
  <si>
    <t>net present value of profit</t>
  </si>
  <si>
    <t>annual risk free rate</t>
  </si>
  <si>
    <t>period rate</t>
  </si>
  <si>
    <t>Simulation Trials</t>
  </si>
  <si>
    <t>Average NPV of Profit</t>
  </si>
  <si>
    <t>Stdev of NPV of Profit</t>
  </si>
  <si>
    <t>lower</t>
  </si>
  <si>
    <t>upper</t>
  </si>
  <si>
    <t>Alternate Model</t>
  </si>
  <si>
    <t>ave daily change</t>
  </si>
  <si>
    <t>period change</t>
  </si>
  <si>
    <t>historical stdev of ln</t>
  </si>
  <si>
    <t>price at expiration</t>
  </si>
  <si>
    <t>original</t>
  </si>
  <si>
    <t>alternate</t>
  </si>
  <si>
    <t>t-Test: Two-Sample Assuming Equal Variances</t>
  </si>
  <si>
    <t>Mean</t>
  </si>
  <si>
    <t>Variance</t>
  </si>
  <si>
    <t>Observations</t>
  </si>
  <si>
    <t>Pooled Variance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</si>
  <si>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</si>
  <si>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</si>
  <si>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</si>
  <si>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</si>
  <si>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</si>
  <si>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</si>
  <si>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</si>
  <si>
    <t>dummy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</si>
</sst>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1" fillId="0" borderId="0" xfId="0" applyFont="1"/>
    <xf numFmtId="0" fontId="2" fillId="0" borderId="0" xfId="0" quotePrefix="1" applyFont="1"/>
    <xf numFmtId="0" fontId="2" fillId="0" borderId="0" xfId="1"/>
    <xf numFmtId="0" fontId="2" fillId="0" borderId="0" xfId="1" quotePrefix="1" applyFont="1"/>
    <xf numFmtId="0" fontId="2" fillId="0" borderId="0" xfId="1" quotePrefix="1"/>
    <xf numFmtId="0" fontId="0" fillId="0" borderId="1" xfId="0" applyBorder="1"/>
    <xf numFmtId="44" fontId="0" fillId="0" borderId="0" xfId="2" applyFont="1"/>
    <xf numFmtId="9" fontId="0" fillId="0" borderId="0" xfId="3" applyFont="1"/>
    <xf numFmtId="10" fontId="0" fillId="0" borderId="0" xfId="3" applyNumberFormat="1" applyFont="1"/>
    <xf numFmtId="8" fontId="0" fillId="0" borderId="0" xfId="0" applyNumberFormat="1"/>
    <xf numFmtId="44" fontId="0" fillId="0" borderId="0" xfId="0" applyNumberFormat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</cellXfs>
  <cellStyles count="4">
    <cellStyle name="Currency" xfId="2" builtinId="4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55"/>
  <sheetViews>
    <sheetView topLeftCell="E4" zoomScale="140" workbookViewId="0">
      <selection activeCell="R29" sqref="R29"/>
    </sheetView>
  </sheetViews>
  <sheetFormatPr defaultRowHeight="12.75" x14ac:dyDescent="0.2"/>
  <cols>
    <col min="1" max="1" width="11.42578125" customWidth="1"/>
    <col min="2" max="2" width="14.140625" customWidth="1"/>
    <col min="3" max="3" width="10.42578125" customWidth="1"/>
    <col min="11" max="11" width="9.85546875" customWidth="1"/>
  </cols>
  <sheetData>
    <row r="2" spans="1:16" x14ac:dyDescent="0.2">
      <c r="B2" s="2" t="s">
        <v>2</v>
      </c>
      <c r="C2" s="2" t="s">
        <v>4</v>
      </c>
    </row>
    <row r="3" spans="1:16" x14ac:dyDescent="0.2">
      <c r="A3" s="2" t="s">
        <v>1</v>
      </c>
      <c r="B3" s="2" t="s">
        <v>0</v>
      </c>
      <c r="C3" s="2" t="s">
        <v>5</v>
      </c>
    </row>
    <row r="4" spans="1:16" x14ac:dyDescent="0.2">
      <c r="A4" s="1">
        <v>36164</v>
      </c>
      <c r="B4">
        <v>23.827999999999999</v>
      </c>
    </row>
    <row r="5" spans="1:16" x14ac:dyDescent="0.2">
      <c r="A5" s="1">
        <v>36165</v>
      </c>
      <c r="B5">
        <v>24.234000000000002</v>
      </c>
      <c r="C5">
        <f>B5/B4</f>
        <v>1.0170387779083432</v>
      </c>
      <c r="E5" t="s">
        <v>6</v>
      </c>
      <c r="F5">
        <f>AVERAGE(C5:C255)</f>
        <v>1.0035740094110801</v>
      </c>
    </row>
    <row r="6" spans="1:16" x14ac:dyDescent="0.2">
      <c r="A6" s="1">
        <v>36166</v>
      </c>
      <c r="B6">
        <v>24.937999999999999</v>
      </c>
      <c r="C6">
        <f t="shared" ref="C6:C69" si="0">B6/B5</f>
        <v>1.0290500949079804</v>
      </c>
      <c r="E6" t="s">
        <v>7</v>
      </c>
      <c r="F6">
        <f>STDEV(C5:C255)</f>
        <v>2.6239398437678543E-2</v>
      </c>
    </row>
    <row r="7" spans="1:16" x14ac:dyDescent="0.2">
      <c r="A7" s="1">
        <v>36167</v>
      </c>
      <c r="B7">
        <v>25.905999999999999</v>
      </c>
      <c r="C7">
        <f t="shared" si="0"/>
        <v>1.0388162643355521</v>
      </c>
    </row>
    <row r="8" spans="1:16" x14ac:dyDescent="0.2">
      <c r="A8" s="1">
        <v>36168</v>
      </c>
      <c r="B8">
        <v>26.672000000000001</v>
      </c>
      <c r="C8">
        <f t="shared" si="0"/>
        <v>1.0295684397436888</v>
      </c>
      <c r="E8" t="s">
        <v>8</v>
      </c>
      <c r="F8">
        <f>MIN(C5:C255)</f>
        <v>0.93729940394314526</v>
      </c>
    </row>
    <row r="9" spans="1:16" x14ac:dyDescent="0.2">
      <c r="A9" s="1">
        <v>36171</v>
      </c>
      <c r="B9">
        <v>26.172000000000001</v>
      </c>
      <c r="C9">
        <f t="shared" si="0"/>
        <v>0.98125374925014996</v>
      </c>
      <c r="E9" t="s">
        <v>9</v>
      </c>
      <c r="F9">
        <f>MAX(C5:C255)</f>
        <v>1.0712851063829787</v>
      </c>
    </row>
    <row r="10" spans="1:16" x14ac:dyDescent="0.2">
      <c r="A10" s="1">
        <v>36172</v>
      </c>
      <c r="B10">
        <v>24.530999999999999</v>
      </c>
      <c r="C10">
        <f t="shared" si="0"/>
        <v>0.93729940394314526</v>
      </c>
      <c r="E10" t="s">
        <v>10</v>
      </c>
      <c r="F10">
        <f>F9-F8</f>
        <v>0.13398570243983343</v>
      </c>
    </row>
    <row r="11" spans="1:16" x14ac:dyDescent="0.2">
      <c r="A11" s="1">
        <v>36173</v>
      </c>
      <c r="B11">
        <v>23.969000000000001</v>
      </c>
      <c r="C11">
        <f t="shared" si="0"/>
        <v>0.97709021238433014</v>
      </c>
      <c r="E11" t="s">
        <v>11</v>
      </c>
      <c r="F11">
        <f>ROUNDUP(SQRT(251),0)</f>
        <v>16</v>
      </c>
    </row>
    <row r="12" spans="1:16" x14ac:dyDescent="0.2">
      <c r="A12" s="1">
        <v>36174</v>
      </c>
      <c r="B12">
        <v>24.094000000000001</v>
      </c>
      <c r="C12">
        <f t="shared" si="0"/>
        <v>1.0052150694647253</v>
      </c>
      <c r="E12" t="s">
        <v>12</v>
      </c>
      <c r="F12">
        <f>F10/F11</f>
        <v>8.3741064024895895E-3</v>
      </c>
    </row>
    <row r="13" spans="1:16" x14ac:dyDescent="0.2">
      <c r="A13" s="1">
        <v>36175</v>
      </c>
      <c r="B13">
        <v>25.422000000000001</v>
      </c>
      <c r="C13">
        <f t="shared" si="0"/>
        <v>1.0551174566282062</v>
      </c>
      <c r="L13" t="s">
        <v>13</v>
      </c>
      <c r="M13" t="s">
        <v>14</v>
      </c>
      <c r="P13" t="s">
        <v>15</v>
      </c>
    </row>
    <row r="14" spans="1:16" x14ac:dyDescent="0.2">
      <c r="A14" s="1">
        <v>36179</v>
      </c>
      <c r="B14">
        <v>26.594000000000001</v>
      </c>
      <c r="C14">
        <f t="shared" si="0"/>
        <v>1.0461018015891748</v>
      </c>
      <c r="E14" t="s">
        <v>16</v>
      </c>
      <c r="F14" t="s">
        <v>17</v>
      </c>
      <c r="G14" t="s">
        <v>18</v>
      </c>
      <c r="J14" t="s">
        <v>17</v>
      </c>
      <c r="K14" t="s">
        <v>19</v>
      </c>
      <c r="L14" t="s">
        <v>20</v>
      </c>
      <c r="M14" t="s">
        <v>20</v>
      </c>
      <c r="N14" t="s">
        <v>21</v>
      </c>
      <c r="P14" t="s">
        <v>22</v>
      </c>
    </row>
    <row r="15" spans="1:16" x14ac:dyDescent="0.2">
      <c r="A15" s="1">
        <v>36180</v>
      </c>
      <c r="B15">
        <v>26.530999999999999</v>
      </c>
      <c r="C15">
        <f t="shared" si="0"/>
        <v>0.99763104459652541</v>
      </c>
      <c r="E15">
        <f>F8</f>
        <v>0.93729940394314526</v>
      </c>
      <c r="F15">
        <f>E15+F$12</f>
        <v>0.94567351034563485</v>
      </c>
      <c r="G15">
        <f t="array" ref="G15:G30">FREQUENCY(C5:C255,F15:F30)</f>
        <v>3</v>
      </c>
    </row>
    <row r="16" spans="1:16" x14ac:dyDescent="0.2">
      <c r="A16" s="1">
        <v>36181</v>
      </c>
      <c r="B16">
        <v>25.327999999999999</v>
      </c>
      <c r="C16">
        <f t="shared" si="0"/>
        <v>0.95465681655421963</v>
      </c>
      <c r="E16">
        <f>F15</f>
        <v>0.94567351034563485</v>
      </c>
      <c r="F16">
        <f>E16+F$12</f>
        <v>0.95404761674812444</v>
      </c>
      <c r="G16">
        <v>2</v>
      </c>
      <c r="I16" s="3"/>
      <c r="J16">
        <v>0.95404761674812444</v>
      </c>
      <c r="K16">
        <v>5</v>
      </c>
      <c r="L16">
        <f>NORMDIST(J16,F$5,F$6,TRUE)</f>
        <v>2.9547761491602306E-2</v>
      </c>
      <c r="M16">
        <f>L16</f>
        <v>2.9547761491602306E-2</v>
      </c>
      <c r="N16">
        <f>M16*G$32</f>
        <v>7.4164881343921785</v>
      </c>
      <c r="P16">
        <f>(N16-K16)^2/N16</f>
        <v>0.78735579398816946</v>
      </c>
    </row>
    <row r="17" spans="1:16" x14ac:dyDescent="0.2">
      <c r="A17" s="1">
        <v>36182</v>
      </c>
      <c r="B17">
        <v>25.702999999999999</v>
      </c>
      <c r="C17">
        <f t="shared" si="0"/>
        <v>1.0148057485786481</v>
      </c>
      <c r="E17">
        <f t="shared" ref="E17:E30" si="1">F16</f>
        <v>0.95404761674812444</v>
      </c>
      <c r="F17">
        <f t="shared" ref="F17:F29" si="2">E17+F$12</f>
        <v>0.96242172315061403</v>
      </c>
      <c r="G17">
        <v>12</v>
      </c>
      <c r="J17">
        <v>0.96242172315061403</v>
      </c>
      <c r="K17">
        <v>12</v>
      </c>
      <c r="L17">
        <f t="shared" ref="L17:L28" si="3">NORMDIST(J17,F$5,F$6,TRUE)</f>
        <v>5.8400955613730078E-2</v>
      </c>
      <c r="M17">
        <f>L17-L16</f>
        <v>2.8853194122127772E-2</v>
      </c>
      <c r="N17">
        <f t="shared" ref="N17:N29" si="4">M17*G$32</f>
        <v>7.2421517246540708</v>
      </c>
      <c r="P17">
        <f t="shared" ref="P17:P28" si="5">(N17-K17)^2/N17</f>
        <v>3.1257450923252401</v>
      </c>
    </row>
    <row r="18" spans="1:16" x14ac:dyDescent="0.2">
      <c r="A18" s="1">
        <v>36185</v>
      </c>
      <c r="B18">
        <v>25.859000000000002</v>
      </c>
      <c r="C18">
        <f t="shared" si="0"/>
        <v>1.0060693304283548</v>
      </c>
      <c r="E18">
        <f t="shared" si="1"/>
        <v>0.96242172315061403</v>
      </c>
      <c r="F18">
        <f t="shared" si="2"/>
        <v>0.97079582955310362</v>
      </c>
      <c r="G18">
        <v>11</v>
      </c>
      <c r="J18">
        <v>0.97079582955310362</v>
      </c>
      <c r="K18">
        <v>11</v>
      </c>
      <c r="L18">
        <f t="shared" si="3"/>
        <v>0.1057965002309435</v>
      </c>
      <c r="M18">
        <f t="shared" ref="M18:M29" si="6">L18-L17</f>
        <v>4.7395544617213424E-2</v>
      </c>
      <c r="N18">
        <f t="shared" si="4"/>
        <v>11.89628169892057</v>
      </c>
      <c r="P18">
        <f t="shared" si="5"/>
        <v>6.7527056281193584E-2</v>
      </c>
    </row>
    <row r="19" spans="1:16" x14ac:dyDescent="0.2">
      <c r="A19" s="1">
        <v>36186</v>
      </c>
      <c r="B19">
        <v>26.780999999999999</v>
      </c>
      <c r="C19">
        <f t="shared" si="0"/>
        <v>1.0356548977145286</v>
      </c>
      <c r="E19">
        <f t="shared" si="1"/>
        <v>0.97079582955310362</v>
      </c>
      <c r="F19">
        <f t="shared" si="2"/>
        <v>0.97916993595559321</v>
      </c>
      <c r="G19">
        <v>21</v>
      </c>
      <c r="J19">
        <v>0.97916993595559321</v>
      </c>
      <c r="K19">
        <v>21</v>
      </c>
      <c r="L19">
        <f t="shared" si="3"/>
        <v>0.17617140538525825</v>
      </c>
      <c r="M19">
        <f t="shared" si="6"/>
        <v>7.0374905154314743E-2</v>
      </c>
      <c r="N19">
        <f t="shared" si="4"/>
        <v>17.664101193733</v>
      </c>
      <c r="P19">
        <f t="shared" si="5"/>
        <v>0.629990777543878</v>
      </c>
    </row>
    <row r="20" spans="1:16" x14ac:dyDescent="0.2">
      <c r="A20" s="1">
        <v>36187</v>
      </c>
      <c r="B20">
        <v>25.859000000000002</v>
      </c>
      <c r="C20">
        <f t="shared" si="0"/>
        <v>0.96557260744557716</v>
      </c>
      <c r="E20">
        <f t="shared" si="1"/>
        <v>0.97916993595559321</v>
      </c>
      <c r="F20">
        <f t="shared" si="2"/>
        <v>0.9875440423580828</v>
      </c>
      <c r="G20">
        <v>21</v>
      </c>
      <c r="J20">
        <v>0.9875440423580828</v>
      </c>
      <c r="K20">
        <v>21</v>
      </c>
      <c r="L20">
        <f t="shared" si="3"/>
        <v>0.27062887368571953</v>
      </c>
      <c r="M20">
        <f t="shared" si="6"/>
        <v>9.4457468300461284E-2</v>
      </c>
      <c r="N20">
        <f t="shared" si="4"/>
        <v>23.708824543415783</v>
      </c>
      <c r="P20">
        <f t="shared" si="5"/>
        <v>0.30949363995565526</v>
      </c>
    </row>
    <row r="21" spans="1:16" x14ac:dyDescent="0.2">
      <c r="A21" s="1">
        <v>36188</v>
      </c>
      <c r="B21">
        <v>27.219000000000001</v>
      </c>
      <c r="C21">
        <f t="shared" si="0"/>
        <v>1.0525929076917127</v>
      </c>
      <c r="E21">
        <f t="shared" si="1"/>
        <v>0.9875440423580828</v>
      </c>
      <c r="F21">
        <f t="shared" si="2"/>
        <v>0.99591814876057239</v>
      </c>
      <c r="G21">
        <v>26</v>
      </c>
      <c r="J21">
        <v>0.99591814876057239</v>
      </c>
      <c r="K21">
        <v>26</v>
      </c>
      <c r="L21">
        <f t="shared" si="3"/>
        <v>0.38523136786616607</v>
      </c>
      <c r="M21">
        <f t="shared" si="6"/>
        <v>0.11460249418044655</v>
      </c>
      <c r="N21">
        <f t="shared" si="4"/>
        <v>28.765226039292084</v>
      </c>
      <c r="P21">
        <f t="shared" si="5"/>
        <v>0.2658235689834047</v>
      </c>
    </row>
    <row r="22" spans="1:16" x14ac:dyDescent="0.2">
      <c r="A22" s="1">
        <v>36189</v>
      </c>
      <c r="B22">
        <v>27.890999999999998</v>
      </c>
      <c r="C22">
        <f t="shared" si="0"/>
        <v>1.0246886366141297</v>
      </c>
      <c r="E22">
        <f t="shared" si="1"/>
        <v>0.99591814876057239</v>
      </c>
      <c r="F22">
        <f t="shared" si="2"/>
        <v>1.004292255163062</v>
      </c>
      <c r="G22">
        <v>30</v>
      </c>
      <c r="J22">
        <v>1.004292255163062</v>
      </c>
      <c r="K22">
        <v>30</v>
      </c>
      <c r="L22">
        <f t="shared" si="3"/>
        <v>0.51091880289939529</v>
      </c>
      <c r="M22">
        <f t="shared" si="6"/>
        <v>0.12568743503322921</v>
      </c>
      <c r="N22">
        <f t="shared" si="4"/>
        <v>31.547546193340533</v>
      </c>
      <c r="P22">
        <f t="shared" si="5"/>
        <v>7.5913961924186743E-2</v>
      </c>
    </row>
    <row r="23" spans="1:16" x14ac:dyDescent="0.2">
      <c r="A23" s="1">
        <v>36192</v>
      </c>
      <c r="B23">
        <v>28.75</v>
      </c>
      <c r="C23">
        <f t="shared" si="0"/>
        <v>1.0307984654548064</v>
      </c>
      <c r="E23">
        <f t="shared" si="1"/>
        <v>1.004292255163062</v>
      </c>
      <c r="F23">
        <f t="shared" si="2"/>
        <v>1.0126663615655516</v>
      </c>
      <c r="G23">
        <v>39</v>
      </c>
      <c r="J23">
        <v>1.0126663615655516</v>
      </c>
      <c r="K23">
        <v>39</v>
      </c>
      <c r="L23">
        <f t="shared" si="3"/>
        <v>0.63552224364588972</v>
      </c>
      <c r="M23">
        <f t="shared" si="6"/>
        <v>0.12460344074649443</v>
      </c>
      <c r="N23">
        <f t="shared" si="4"/>
        <v>31.275463627370101</v>
      </c>
      <c r="P23">
        <f t="shared" si="5"/>
        <v>1.9078362157312549</v>
      </c>
    </row>
    <row r="24" spans="1:16" x14ac:dyDescent="0.2">
      <c r="A24" s="1">
        <v>36193</v>
      </c>
      <c r="B24">
        <v>28.097999999999999</v>
      </c>
      <c r="C24">
        <f t="shared" si="0"/>
        <v>0.97732173913043474</v>
      </c>
      <c r="E24">
        <f t="shared" si="1"/>
        <v>1.0126663615655516</v>
      </c>
      <c r="F24">
        <f t="shared" si="2"/>
        <v>1.0210404679680412</v>
      </c>
      <c r="G24">
        <v>24</v>
      </c>
      <c r="J24">
        <v>1.0210404679680412</v>
      </c>
      <c r="K24">
        <v>24</v>
      </c>
      <c r="L24">
        <f t="shared" si="3"/>
        <v>0.74718505318823158</v>
      </c>
      <c r="M24">
        <f t="shared" si="6"/>
        <v>0.11166280954234187</v>
      </c>
      <c r="N24">
        <f t="shared" si="4"/>
        <v>28.02736519512781</v>
      </c>
      <c r="P24">
        <f t="shared" si="5"/>
        <v>0.578708355280804</v>
      </c>
    </row>
    <row r="25" spans="1:16" x14ac:dyDescent="0.2">
      <c r="A25" s="1">
        <v>36194</v>
      </c>
      <c r="B25">
        <v>27.780999999999999</v>
      </c>
      <c r="C25">
        <f t="shared" si="0"/>
        <v>0.98871805822478465</v>
      </c>
      <c r="E25">
        <f t="shared" si="1"/>
        <v>1.0210404679680412</v>
      </c>
      <c r="F25">
        <f t="shared" si="2"/>
        <v>1.0294145743705307</v>
      </c>
      <c r="G25">
        <v>16</v>
      </c>
      <c r="J25">
        <v>1.0294145743705307</v>
      </c>
      <c r="K25">
        <v>16</v>
      </c>
      <c r="L25">
        <f t="shared" si="3"/>
        <v>0.83763889002542713</v>
      </c>
      <c r="M25">
        <f t="shared" si="6"/>
        <v>9.0453836837195545E-2</v>
      </c>
      <c r="N25">
        <f t="shared" si="4"/>
        <v>22.703913046136083</v>
      </c>
      <c r="P25">
        <f t="shared" si="5"/>
        <v>1.979502389690583</v>
      </c>
    </row>
    <row r="26" spans="1:16" x14ac:dyDescent="0.2">
      <c r="A26" s="1">
        <v>36195</v>
      </c>
      <c r="B26">
        <v>26.312999999999999</v>
      </c>
      <c r="C26">
        <f t="shared" si="0"/>
        <v>0.94715812965695978</v>
      </c>
      <c r="E26">
        <f t="shared" si="1"/>
        <v>1.0294145743705307</v>
      </c>
      <c r="F26">
        <f t="shared" si="2"/>
        <v>1.0377886807730203</v>
      </c>
      <c r="G26">
        <v>19</v>
      </c>
      <c r="J26">
        <v>1.0377886807730203</v>
      </c>
      <c r="K26">
        <v>19</v>
      </c>
      <c r="L26">
        <f t="shared" si="3"/>
        <v>0.90387343559542255</v>
      </c>
      <c r="M26">
        <f t="shared" si="6"/>
        <v>6.6234545569995418E-2</v>
      </c>
      <c r="N26">
        <f t="shared" si="4"/>
        <v>16.624870938068849</v>
      </c>
      <c r="P26">
        <f t="shared" si="5"/>
        <v>0.33932522434879359</v>
      </c>
    </row>
    <row r="27" spans="1:16" x14ac:dyDescent="0.2">
      <c r="A27" s="1">
        <v>36196</v>
      </c>
      <c r="B27">
        <v>25.312999999999999</v>
      </c>
      <c r="C27">
        <f t="shared" si="0"/>
        <v>0.96199597157298677</v>
      </c>
      <c r="E27">
        <f t="shared" si="1"/>
        <v>1.0377886807730203</v>
      </c>
      <c r="F27">
        <f t="shared" si="2"/>
        <v>1.0461627871755099</v>
      </c>
      <c r="G27">
        <v>15</v>
      </c>
      <c r="J27">
        <v>1.0461627871755099</v>
      </c>
      <c r="K27">
        <v>15</v>
      </c>
      <c r="L27">
        <f t="shared" si="3"/>
        <v>0.94771439743143093</v>
      </c>
      <c r="M27">
        <f t="shared" si="6"/>
        <v>4.3840961836008385E-2</v>
      </c>
      <c r="N27">
        <f t="shared" si="4"/>
        <v>11.004081420838105</v>
      </c>
      <c r="P27">
        <f t="shared" si="5"/>
        <v>1.4510402713900579</v>
      </c>
    </row>
    <row r="28" spans="1:16" x14ac:dyDescent="0.2">
      <c r="A28" s="1">
        <v>36199</v>
      </c>
      <c r="B28">
        <v>25.484000000000002</v>
      </c>
      <c r="C28">
        <f t="shared" si="0"/>
        <v>1.0067554221151189</v>
      </c>
      <c r="E28">
        <f t="shared" si="1"/>
        <v>1.0461627871755099</v>
      </c>
      <c r="F28">
        <f t="shared" si="2"/>
        <v>1.0545368935779995</v>
      </c>
      <c r="G28">
        <v>5</v>
      </c>
      <c r="J28">
        <v>1.0545368935779995</v>
      </c>
      <c r="K28">
        <v>5</v>
      </c>
      <c r="L28">
        <f t="shared" si="3"/>
        <v>0.97394522409974715</v>
      </c>
      <c r="M28">
        <f t="shared" si="6"/>
        <v>2.6230826668316221E-2</v>
      </c>
      <c r="N28">
        <f t="shared" si="4"/>
        <v>6.5839374937473716</v>
      </c>
      <c r="P28">
        <f t="shared" si="5"/>
        <v>0.38105738192097283</v>
      </c>
    </row>
    <row r="29" spans="1:16" x14ac:dyDescent="0.2">
      <c r="A29" s="1">
        <v>36200</v>
      </c>
      <c r="B29">
        <v>23.984000000000002</v>
      </c>
      <c r="C29">
        <f t="shared" si="0"/>
        <v>0.94113953853398213</v>
      </c>
      <c r="E29">
        <f t="shared" si="1"/>
        <v>1.0545368935779995</v>
      </c>
      <c r="F29">
        <f t="shared" si="2"/>
        <v>1.0629109999804891</v>
      </c>
      <c r="G29">
        <v>5</v>
      </c>
      <c r="J29" s="3">
        <f>F30</f>
        <v>1.0712851063829787</v>
      </c>
      <c r="K29">
        <v>7</v>
      </c>
      <c r="L29">
        <v>1</v>
      </c>
      <c r="M29">
        <f t="shared" si="6"/>
        <v>2.6054775900252847E-2</v>
      </c>
      <c r="N29">
        <f t="shared" si="4"/>
        <v>6.5397487509634642</v>
      </c>
      <c r="P29">
        <f>(N29-K29)^2/N29</f>
        <v>3.2391338001858769E-2</v>
      </c>
    </row>
    <row r="30" spans="1:16" x14ac:dyDescent="0.2">
      <c r="A30" s="1">
        <v>36201</v>
      </c>
      <c r="B30">
        <v>24.640999999999998</v>
      </c>
      <c r="C30">
        <f t="shared" si="0"/>
        <v>1.027393262174783</v>
      </c>
      <c r="E30">
        <f t="shared" si="1"/>
        <v>1.0629109999804891</v>
      </c>
      <c r="F30">
        <f>F9</f>
        <v>1.0712851063829787</v>
      </c>
      <c r="G30">
        <v>2</v>
      </c>
    </row>
    <row r="31" spans="1:16" x14ac:dyDescent="0.2">
      <c r="A31" s="1">
        <v>36202</v>
      </c>
      <c r="B31">
        <v>26.219000000000001</v>
      </c>
      <c r="C31">
        <f t="shared" si="0"/>
        <v>1.0640396087821113</v>
      </c>
    </row>
    <row r="32" spans="1:16" x14ac:dyDescent="0.2">
      <c r="A32" s="1">
        <v>36203</v>
      </c>
      <c r="B32">
        <v>24.765999999999998</v>
      </c>
      <c r="C32">
        <f t="shared" si="0"/>
        <v>0.94458217323315141</v>
      </c>
      <c r="G32">
        <f>SUM(G15:G30)</f>
        <v>251</v>
      </c>
      <c r="M32">
        <f>SUM(M16:M29)</f>
        <v>1</v>
      </c>
      <c r="N32">
        <f>SUM(N16:N29)</f>
        <v>251.00000000000003</v>
      </c>
      <c r="O32" t="s">
        <v>23</v>
      </c>
      <c r="P32">
        <f>SUM(P16:P29)</f>
        <v>11.931711067366052</v>
      </c>
    </row>
    <row r="33" spans="1:16" x14ac:dyDescent="0.2">
      <c r="A33" s="1">
        <v>36207</v>
      </c>
      <c r="B33">
        <v>24.765999999999998</v>
      </c>
      <c r="C33">
        <f t="shared" si="0"/>
        <v>1</v>
      </c>
      <c r="O33" t="s">
        <v>24</v>
      </c>
      <c r="P33">
        <f>14-3</f>
        <v>11</v>
      </c>
    </row>
    <row r="34" spans="1:16" x14ac:dyDescent="0.2">
      <c r="A34" s="1">
        <v>36208</v>
      </c>
      <c r="B34">
        <v>23.780999999999999</v>
      </c>
      <c r="C34">
        <f t="shared" si="0"/>
        <v>0.96022773156747154</v>
      </c>
      <c r="O34" t="s">
        <v>25</v>
      </c>
      <c r="P34">
        <f>CHIINV(0.05,P33)</f>
        <v>19.675137572682498</v>
      </c>
    </row>
    <row r="35" spans="1:16" x14ac:dyDescent="0.2">
      <c r="A35" s="1">
        <v>36209</v>
      </c>
      <c r="B35">
        <v>24.047000000000001</v>
      </c>
      <c r="C35">
        <f t="shared" si="0"/>
        <v>1.011185400109331</v>
      </c>
    </row>
    <row r="36" spans="1:16" x14ac:dyDescent="0.2">
      <c r="A36" s="1">
        <v>36210</v>
      </c>
      <c r="B36">
        <v>24.280999999999999</v>
      </c>
      <c r="C36">
        <f t="shared" si="0"/>
        <v>1.0097309435688442</v>
      </c>
    </row>
    <row r="37" spans="1:16" x14ac:dyDescent="0.2">
      <c r="A37" s="1">
        <v>36213</v>
      </c>
      <c r="B37">
        <v>25.515999999999998</v>
      </c>
      <c r="C37">
        <f t="shared" si="0"/>
        <v>1.050862814546353</v>
      </c>
    </row>
    <row r="38" spans="1:16" x14ac:dyDescent="0.2">
      <c r="A38" s="1">
        <v>36214</v>
      </c>
      <c r="B38">
        <v>25.734000000000002</v>
      </c>
      <c r="C38">
        <f t="shared" si="0"/>
        <v>1.0085436588807024</v>
      </c>
    </row>
    <row r="39" spans="1:16" x14ac:dyDescent="0.2">
      <c r="A39" s="1">
        <v>36215</v>
      </c>
      <c r="B39">
        <v>24.984000000000002</v>
      </c>
      <c r="C39">
        <f t="shared" si="0"/>
        <v>0.9708556773140592</v>
      </c>
    </row>
    <row r="40" spans="1:16" x14ac:dyDescent="0.2">
      <c r="A40" s="1">
        <v>36216</v>
      </c>
      <c r="B40">
        <v>24.625</v>
      </c>
      <c r="C40">
        <f t="shared" si="0"/>
        <v>0.98563080371437717</v>
      </c>
    </row>
    <row r="41" spans="1:16" x14ac:dyDescent="0.2">
      <c r="A41" s="1">
        <v>36217</v>
      </c>
      <c r="B41">
        <v>24.452999999999999</v>
      </c>
      <c r="C41">
        <f t="shared" si="0"/>
        <v>0.99301522842639589</v>
      </c>
    </row>
    <row r="42" spans="1:16" x14ac:dyDescent="0.2">
      <c r="A42" s="1">
        <v>36220</v>
      </c>
      <c r="B42">
        <v>24.859000000000002</v>
      </c>
      <c r="C42">
        <f t="shared" si="0"/>
        <v>1.0166032797611746</v>
      </c>
    </row>
    <row r="43" spans="1:16" x14ac:dyDescent="0.2">
      <c r="A43" s="1">
        <v>36221</v>
      </c>
      <c r="B43">
        <v>23.922000000000001</v>
      </c>
      <c r="C43">
        <f t="shared" si="0"/>
        <v>0.96230741381391038</v>
      </c>
    </row>
    <row r="44" spans="1:16" x14ac:dyDescent="0.2">
      <c r="A44" s="1">
        <v>36222</v>
      </c>
      <c r="B44">
        <v>23.780999999999999</v>
      </c>
      <c r="C44">
        <f t="shared" si="0"/>
        <v>0.99410584399297708</v>
      </c>
    </row>
    <row r="45" spans="1:16" x14ac:dyDescent="0.2">
      <c r="A45" s="1">
        <v>36223</v>
      </c>
      <c r="B45">
        <v>24.562999999999999</v>
      </c>
      <c r="C45">
        <f t="shared" si="0"/>
        <v>1.0328833943063791</v>
      </c>
    </row>
    <row r="46" spans="1:16" x14ac:dyDescent="0.2">
      <c r="A46" s="1">
        <v>36224</v>
      </c>
      <c r="B46">
        <v>25.202999999999999</v>
      </c>
      <c r="C46">
        <f t="shared" si="0"/>
        <v>1.0260554492529415</v>
      </c>
    </row>
    <row r="47" spans="1:16" x14ac:dyDescent="0.2">
      <c r="A47" s="1">
        <v>36227</v>
      </c>
      <c r="B47">
        <v>26.140999999999998</v>
      </c>
      <c r="C47">
        <f t="shared" si="0"/>
        <v>1.0372177915327541</v>
      </c>
    </row>
    <row r="48" spans="1:16" x14ac:dyDescent="0.2">
      <c r="A48" s="1">
        <v>36228</v>
      </c>
      <c r="B48">
        <v>26.327999999999999</v>
      </c>
      <c r="C48">
        <f t="shared" si="0"/>
        <v>1.0071535136375809</v>
      </c>
    </row>
    <row r="49" spans="1:3" x14ac:dyDescent="0.2">
      <c r="A49" s="1">
        <v>36229</v>
      </c>
      <c r="B49">
        <v>26.094000000000001</v>
      </c>
      <c r="C49">
        <f t="shared" si="0"/>
        <v>0.9911121239744759</v>
      </c>
    </row>
    <row r="50" spans="1:3" x14ac:dyDescent="0.2">
      <c r="A50" s="1">
        <v>36230</v>
      </c>
      <c r="B50">
        <v>26.375</v>
      </c>
      <c r="C50">
        <f t="shared" si="0"/>
        <v>1.0107687591017092</v>
      </c>
    </row>
    <row r="51" spans="1:3" x14ac:dyDescent="0.2">
      <c r="A51" s="1">
        <v>36231</v>
      </c>
      <c r="B51">
        <v>25.812999999999999</v>
      </c>
      <c r="C51">
        <f t="shared" si="0"/>
        <v>0.97869194312796204</v>
      </c>
    </row>
    <row r="52" spans="1:3" x14ac:dyDescent="0.2">
      <c r="A52" s="1">
        <v>36234</v>
      </c>
      <c r="B52">
        <v>26.25</v>
      </c>
      <c r="C52">
        <f t="shared" si="0"/>
        <v>1.0169294541510092</v>
      </c>
    </row>
    <row r="53" spans="1:3" x14ac:dyDescent="0.2">
      <c r="A53" s="1">
        <v>36235</v>
      </c>
      <c r="B53">
        <v>26.5</v>
      </c>
      <c r="C53">
        <f t="shared" si="0"/>
        <v>1.0095238095238095</v>
      </c>
    </row>
    <row r="54" spans="1:3" x14ac:dyDescent="0.2">
      <c r="A54" s="1">
        <v>36236</v>
      </c>
      <c r="B54">
        <v>26.515999999999998</v>
      </c>
      <c r="C54">
        <f t="shared" si="0"/>
        <v>1.0006037735849056</v>
      </c>
    </row>
    <row r="55" spans="1:3" x14ac:dyDescent="0.2">
      <c r="A55" s="1">
        <v>36237</v>
      </c>
      <c r="B55">
        <v>26.719000000000001</v>
      </c>
      <c r="C55">
        <f t="shared" si="0"/>
        <v>1.0076557550158396</v>
      </c>
    </row>
    <row r="56" spans="1:3" x14ac:dyDescent="0.2">
      <c r="A56" s="1">
        <v>36238</v>
      </c>
      <c r="B56">
        <v>26.125</v>
      </c>
      <c r="C56">
        <f t="shared" si="0"/>
        <v>0.97776862906545903</v>
      </c>
    </row>
    <row r="57" spans="1:3" x14ac:dyDescent="0.2">
      <c r="A57" s="1">
        <v>36241</v>
      </c>
      <c r="B57">
        <v>25.687999999999999</v>
      </c>
      <c r="C57">
        <f t="shared" si="0"/>
        <v>0.98327272727272719</v>
      </c>
    </row>
    <row r="58" spans="1:3" x14ac:dyDescent="0.2">
      <c r="A58" s="1">
        <v>36242</v>
      </c>
      <c r="B58">
        <v>25.077999999999999</v>
      </c>
      <c r="C58">
        <f t="shared" si="0"/>
        <v>0.97625350358143881</v>
      </c>
    </row>
    <row r="59" spans="1:3" x14ac:dyDescent="0.2">
      <c r="A59" s="1">
        <v>36243</v>
      </c>
      <c r="B59">
        <v>26.109000000000002</v>
      </c>
      <c r="C59">
        <f t="shared" si="0"/>
        <v>1.0411117313980383</v>
      </c>
    </row>
    <row r="60" spans="1:3" x14ac:dyDescent="0.2">
      <c r="A60" s="1">
        <v>36244</v>
      </c>
      <c r="B60">
        <v>26.859000000000002</v>
      </c>
      <c r="C60">
        <f t="shared" si="0"/>
        <v>1.0287257267608871</v>
      </c>
    </row>
    <row r="61" spans="1:3" x14ac:dyDescent="0.2">
      <c r="A61" s="1">
        <v>36245</v>
      </c>
      <c r="B61">
        <v>26.297000000000001</v>
      </c>
      <c r="C61">
        <f t="shared" si="0"/>
        <v>0.97907591496332691</v>
      </c>
    </row>
    <row r="62" spans="1:3" x14ac:dyDescent="0.2">
      <c r="A62" s="1">
        <v>36248</v>
      </c>
      <c r="B62">
        <v>27.5</v>
      </c>
      <c r="C62">
        <f t="shared" si="0"/>
        <v>1.0457466631174659</v>
      </c>
    </row>
    <row r="63" spans="1:3" x14ac:dyDescent="0.2">
      <c r="A63" s="1">
        <v>36249</v>
      </c>
      <c r="B63">
        <v>27.484000000000002</v>
      </c>
      <c r="C63">
        <f t="shared" si="0"/>
        <v>0.99941818181818187</v>
      </c>
    </row>
    <row r="64" spans="1:3" x14ac:dyDescent="0.2">
      <c r="A64" s="1">
        <v>36250</v>
      </c>
      <c r="B64">
        <v>27.390999999999998</v>
      </c>
      <c r="C64">
        <f t="shared" si="0"/>
        <v>0.99661621306942205</v>
      </c>
    </row>
    <row r="65" spans="1:3" x14ac:dyDescent="0.2">
      <c r="A65" s="1">
        <v>36251</v>
      </c>
      <c r="B65">
        <v>27.484000000000002</v>
      </c>
      <c r="C65">
        <f t="shared" si="0"/>
        <v>1.0033952758205251</v>
      </c>
    </row>
    <row r="66" spans="1:3" x14ac:dyDescent="0.2">
      <c r="A66" s="1">
        <v>36255</v>
      </c>
      <c r="B66">
        <v>28.609000000000002</v>
      </c>
      <c r="C66">
        <f t="shared" si="0"/>
        <v>1.0409329064182797</v>
      </c>
    </row>
    <row r="67" spans="1:3" x14ac:dyDescent="0.2">
      <c r="A67" s="1">
        <v>36256</v>
      </c>
      <c r="B67">
        <v>28.812999999999999</v>
      </c>
      <c r="C67">
        <f t="shared" si="0"/>
        <v>1.0071306232304518</v>
      </c>
    </row>
    <row r="68" spans="1:3" x14ac:dyDescent="0.2">
      <c r="A68" s="1">
        <v>36257</v>
      </c>
      <c r="B68">
        <v>29.687999999999999</v>
      </c>
      <c r="C68">
        <f t="shared" si="0"/>
        <v>1.0303682365598861</v>
      </c>
    </row>
    <row r="69" spans="1:3" x14ac:dyDescent="0.2">
      <c r="A69" s="1">
        <v>36258</v>
      </c>
      <c r="B69">
        <v>29.405999999999999</v>
      </c>
      <c r="C69">
        <f t="shared" si="0"/>
        <v>0.99050121261115598</v>
      </c>
    </row>
    <row r="70" spans="1:3" x14ac:dyDescent="0.2">
      <c r="A70" s="1">
        <v>36259</v>
      </c>
      <c r="B70">
        <v>29.530999999999999</v>
      </c>
      <c r="C70">
        <f t="shared" ref="C70:C133" si="7">B70/B69</f>
        <v>1.0042508331633</v>
      </c>
    </row>
    <row r="71" spans="1:3" x14ac:dyDescent="0.2">
      <c r="A71" s="1">
        <v>36262</v>
      </c>
      <c r="B71">
        <v>29.437999999999999</v>
      </c>
      <c r="C71">
        <f t="shared" si="7"/>
        <v>0.99685076699062003</v>
      </c>
    </row>
    <row r="72" spans="1:3" x14ac:dyDescent="0.2">
      <c r="A72" s="1">
        <v>36263</v>
      </c>
      <c r="B72">
        <v>28.530999999999999</v>
      </c>
      <c r="C72">
        <f t="shared" si="7"/>
        <v>0.96918948298118079</v>
      </c>
    </row>
    <row r="73" spans="1:3" x14ac:dyDescent="0.2">
      <c r="A73" s="1">
        <v>36264</v>
      </c>
      <c r="B73">
        <v>27.687999999999999</v>
      </c>
      <c r="C73">
        <f t="shared" si="7"/>
        <v>0.97045319126564089</v>
      </c>
    </row>
    <row r="74" spans="1:3" x14ac:dyDescent="0.2">
      <c r="A74" s="1">
        <v>36265</v>
      </c>
      <c r="B74">
        <v>27.577999999999999</v>
      </c>
      <c r="C74">
        <f t="shared" si="7"/>
        <v>0.99602715978041034</v>
      </c>
    </row>
    <row r="75" spans="1:3" x14ac:dyDescent="0.2">
      <c r="A75" s="1">
        <v>36266</v>
      </c>
      <c r="B75">
        <v>26.422000000000001</v>
      </c>
      <c r="C75">
        <f t="shared" si="7"/>
        <v>0.95808252955254192</v>
      </c>
    </row>
    <row r="76" spans="1:3" x14ac:dyDescent="0.2">
      <c r="A76" s="1">
        <v>36269</v>
      </c>
      <c r="B76">
        <v>25</v>
      </c>
      <c r="C76">
        <f t="shared" si="7"/>
        <v>0.94618121262584209</v>
      </c>
    </row>
    <row r="77" spans="1:3" x14ac:dyDescent="0.2">
      <c r="A77" s="1">
        <v>36270</v>
      </c>
      <c r="B77">
        <v>25.390999999999998</v>
      </c>
      <c r="C77">
        <f t="shared" si="7"/>
        <v>1.0156399999999999</v>
      </c>
    </row>
    <row r="78" spans="1:3" x14ac:dyDescent="0.2">
      <c r="A78" s="1">
        <v>36271</v>
      </c>
      <c r="B78">
        <v>26.984000000000002</v>
      </c>
      <c r="C78">
        <f t="shared" si="7"/>
        <v>1.0627387657043836</v>
      </c>
    </row>
    <row r="79" spans="1:3" x14ac:dyDescent="0.2">
      <c r="A79" s="1">
        <v>36272</v>
      </c>
      <c r="B79">
        <v>28.297000000000001</v>
      </c>
      <c r="C79">
        <f t="shared" si="7"/>
        <v>1.048658464275126</v>
      </c>
    </row>
    <row r="80" spans="1:3" x14ac:dyDescent="0.2">
      <c r="A80" s="1">
        <v>36273</v>
      </c>
      <c r="B80">
        <v>29.344000000000001</v>
      </c>
      <c r="C80">
        <f t="shared" si="7"/>
        <v>1.037000388733788</v>
      </c>
    </row>
    <row r="81" spans="1:3" x14ac:dyDescent="0.2">
      <c r="A81" s="1">
        <v>36276</v>
      </c>
      <c r="B81">
        <v>29.405999999999999</v>
      </c>
      <c r="C81">
        <f t="shared" si="7"/>
        <v>1.0021128680479825</v>
      </c>
    </row>
    <row r="82" spans="1:3" x14ac:dyDescent="0.2">
      <c r="A82" s="1">
        <v>36277</v>
      </c>
      <c r="B82">
        <v>28.765999999999998</v>
      </c>
      <c r="C82">
        <f t="shared" si="7"/>
        <v>0.97823573420390397</v>
      </c>
    </row>
    <row r="83" spans="1:3" x14ac:dyDescent="0.2">
      <c r="A83" s="1">
        <v>36278</v>
      </c>
      <c r="B83">
        <v>27.937999999999999</v>
      </c>
      <c r="C83">
        <f t="shared" si="7"/>
        <v>0.97121601891121467</v>
      </c>
    </row>
    <row r="84" spans="1:3" x14ac:dyDescent="0.2">
      <c r="A84" s="1">
        <v>36279</v>
      </c>
      <c r="B84">
        <v>27.297000000000001</v>
      </c>
      <c r="C84">
        <f t="shared" si="7"/>
        <v>0.97705633903643785</v>
      </c>
    </row>
    <row r="85" spans="1:3" x14ac:dyDescent="0.2">
      <c r="A85" s="1">
        <v>36280</v>
      </c>
      <c r="B85">
        <v>28.515999999999998</v>
      </c>
      <c r="C85">
        <f t="shared" si="7"/>
        <v>1.0446569220060811</v>
      </c>
    </row>
    <row r="86" spans="1:3" x14ac:dyDescent="0.2">
      <c r="A86" s="1">
        <v>36283</v>
      </c>
      <c r="B86">
        <v>28.405999999999999</v>
      </c>
      <c r="C86">
        <f t="shared" si="7"/>
        <v>0.99614251648197505</v>
      </c>
    </row>
    <row r="87" spans="1:3" x14ac:dyDescent="0.2">
      <c r="A87" s="1">
        <v>36284</v>
      </c>
      <c r="B87">
        <v>27.155999999999999</v>
      </c>
      <c r="C87">
        <f t="shared" si="7"/>
        <v>0.95599521227909601</v>
      </c>
    </row>
    <row r="88" spans="1:3" x14ac:dyDescent="0.2">
      <c r="A88" s="1">
        <v>36285</v>
      </c>
      <c r="B88">
        <v>27.742000000000001</v>
      </c>
      <c r="C88">
        <f t="shared" si="7"/>
        <v>1.0215790248932097</v>
      </c>
    </row>
    <row r="89" spans="1:3" x14ac:dyDescent="0.2">
      <c r="A89" s="1">
        <v>36286</v>
      </c>
      <c r="B89">
        <v>26.734000000000002</v>
      </c>
      <c r="C89">
        <f t="shared" si="7"/>
        <v>0.96366520077860285</v>
      </c>
    </row>
    <row r="90" spans="1:3" x14ac:dyDescent="0.2">
      <c r="A90" s="1">
        <v>36287</v>
      </c>
      <c r="B90">
        <v>27.125</v>
      </c>
      <c r="C90">
        <f t="shared" si="7"/>
        <v>1.0146255704346525</v>
      </c>
    </row>
    <row r="91" spans="1:3" x14ac:dyDescent="0.2">
      <c r="A91" s="1">
        <v>36290</v>
      </c>
      <c r="B91">
        <v>27.312999999999999</v>
      </c>
      <c r="C91">
        <f t="shared" si="7"/>
        <v>1.0069308755760369</v>
      </c>
    </row>
    <row r="92" spans="1:3" x14ac:dyDescent="0.2">
      <c r="A92" s="1">
        <v>36291</v>
      </c>
      <c r="B92">
        <v>27.969000000000001</v>
      </c>
      <c r="C92">
        <f t="shared" si="7"/>
        <v>1.0240178669498041</v>
      </c>
    </row>
    <row r="93" spans="1:3" x14ac:dyDescent="0.2">
      <c r="A93" s="1">
        <v>36292</v>
      </c>
      <c r="B93">
        <v>29.687999999999999</v>
      </c>
      <c r="C93">
        <f t="shared" si="7"/>
        <v>1.0614609031427651</v>
      </c>
    </row>
    <row r="94" spans="1:3" x14ac:dyDescent="0.2">
      <c r="A94" s="1">
        <v>36293</v>
      </c>
      <c r="B94">
        <v>29.422000000000001</v>
      </c>
      <c r="C94">
        <f t="shared" si="7"/>
        <v>0.99104015090272168</v>
      </c>
    </row>
    <row r="95" spans="1:3" x14ac:dyDescent="0.2">
      <c r="A95" s="1">
        <v>36294</v>
      </c>
      <c r="B95">
        <v>28.859000000000002</v>
      </c>
      <c r="C95">
        <f t="shared" si="7"/>
        <v>0.98086465909863374</v>
      </c>
    </row>
    <row r="96" spans="1:3" x14ac:dyDescent="0.2">
      <c r="A96" s="1">
        <v>36297</v>
      </c>
      <c r="B96">
        <v>29.109000000000002</v>
      </c>
      <c r="C96">
        <f t="shared" si="7"/>
        <v>1.0086628088291347</v>
      </c>
    </row>
    <row r="97" spans="1:3" x14ac:dyDescent="0.2">
      <c r="A97" s="1">
        <v>36298</v>
      </c>
      <c r="B97">
        <v>29.047000000000001</v>
      </c>
      <c r="C97">
        <f t="shared" si="7"/>
        <v>0.99787007454739085</v>
      </c>
    </row>
    <row r="98" spans="1:3" x14ac:dyDescent="0.2">
      <c r="A98" s="1">
        <v>36299</v>
      </c>
      <c r="B98">
        <v>29.140999999999998</v>
      </c>
      <c r="C98">
        <f t="shared" si="7"/>
        <v>1.003236134540572</v>
      </c>
    </row>
    <row r="99" spans="1:3" x14ac:dyDescent="0.2">
      <c r="A99" s="1">
        <v>36300</v>
      </c>
      <c r="B99">
        <v>28.687999999999999</v>
      </c>
      <c r="C99">
        <f t="shared" si="7"/>
        <v>0.9844548917332967</v>
      </c>
    </row>
    <row r="100" spans="1:3" x14ac:dyDescent="0.2">
      <c r="A100" s="1">
        <v>36301</v>
      </c>
      <c r="B100">
        <v>28.312999999999999</v>
      </c>
      <c r="C100">
        <f t="shared" si="7"/>
        <v>0.98692833240379252</v>
      </c>
    </row>
    <row r="101" spans="1:3" x14ac:dyDescent="0.2">
      <c r="A101" s="1">
        <v>36304</v>
      </c>
      <c r="B101">
        <v>27.344000000000001</v>
      </c>
      <c r="C101">
        <f t="shared" si="7"/>
        <v>0.96577543884434724</v>
      </c>
    </row>
    <row r="102" spans="1:3" x14ac:dyDescent="0.2">
      <c r="A102" s="1">
        <v>36305</v>
      </c>
      <c r="B102">
        <v>26.094000000000001</v>
      </c>
      <c r="C102">
        <f t="shared" si="7"/>
        <v>0.95428613224107661</v>
      </c>
    </row>
    <row r="103" spans="1:3" x14ac:dyDescent="0.2">
      <c r="A103" s="1">
        <v>36306</v>
      </c>
      <c r="B103">
        <v>27.280999999999999</v>
      </c>
      <c r="C103">
        <f t="shared" si="7"/>
        <v>1.0454893845328428</v>
      </c>
    </row>
    <row r="104" spans="1:3" x14ac:dyDescent="0.2">
      <c r="A104" s="1">
        <v>36307</v>
      </c>
      <c r="B104">
        <v>27</v>
      </c>
      <c r="C104">
        <f t="shared" si="7"/>
        <v>0.98969979106337747</v>
      </c>
    </row>
    <row r="105" spans="1:3" x14ac:dyDescent="0.2">
      <c r="A105" s="1">
        <v>36308</v>
      </c>
      <c r="B105">
        <v>27.25</v>
      </c>
      <c r="C105">
        <f t="shared" si="7"/>
        <v>1.0092592592592593</v>
      </c>
    </row>
    <row r="106" spans="1:3" x14ac:dyDescent="0.2">
      <c r="A106" s="1">
        <v>36312</v>
      </c>
      <c r="B106">
        <v>26.765999999999998</v>
      </c>
      <c r="C106">
        <f t="shared" si="7"/>
        <v>0.98223853211009171</v>
      </c>
    </row>
    <row r="107" spans="1:3" x14ac:dyDescent="0.2">
      <c r="A107" s="1">
        <v>36313</v>
      </c>
      <c r="B107">
        <v>27.530999999999999</v>
      </c>
      <c r="C107">
        <f t="shared" si="7"/>
        <v>1.0285810356422327</v>
      </c>
    </row>
    <row r="108" spans="1:3" x14ac:dyDescent="0.2">
      <c r="A108" s="1">
        <v>36314</v>
      </c>
      <c r="B108">
        <v>27.202999999999999</v>
      </c>
      <c r="C108">
        <f t="shared" si="7"/>
        <v>0.98808615742254191</v>
      </c>
    </row>
    <row r="109" spans="1:3" x14ac:dyDescent="0.2">
      <c r="A109" s="1">
        <v>36315</v>
      </c>
      <c r="B109">
        <v>28.719000000000001</v>
      </c>
      <c r="C109">
        <f t="shared" si="7"/>
        <v>1.0557291475204942</v>
      </c>
    </row>
    <row r="110" spans="1:3" x14ac:dyDescent="0.2">
      <c r="A110" s="1">
        <v>36318</v>
      </c>
      <c r="B110">
        <v>28.844000000000001</v>
      </c>
      <c r="C110">
        <f t="shared" si="7"/>
        <v>1.0043525192381351</v>
      </c>
    </row>
    <row r="111" spans="1:3" x14ac:dyDescent="0.2">
      <c r="A111" s="1">
        <v>36319</v>
      </c>
      <c r="B111">
        <v>27.922000000000001</v>
      </c>
      <c r="C111">
        <f t="shared" si="7"/>
        <v>0.96803494660934686</v>
      </c>
    </row>
    <row r="112" spans="1:3" x14ac:dyDescent="0.2">
      <c r="A112" s="1">
        <v>36320</v>
      </c>
      <c r="B112">
        <v>28.437999999999999</v>
      </c>
      <c r="C112">
        <f t="shared" si="7"/>
        <v>1.018480051572237</v>
      </c>
    </row>
    <row r="113" spans="1:3" x14ac:dyDescent="0.2">
      <c r="A113" s="1">
        <v>36321</v>
      </c>
      <c r="B113">
        <v>27.609000000000002</v>
      </c>
      <c r="C113">
        <f t="shared" si="7"/>
        <v>0.97084886419579441</v>
      </c>
    </row>
    <row r="114" spans="1:3" x14ac:dyDescent="0.2">
      <c r="A114" s="1">
        <v>36322</v>
      </c>
      <c r="B114">
        <v>27.672000000000001</v>
      </c>
      <c r="C114">
        <f t="shared" si="7"/>
        <v>1.0022818646093665</v>
      </c>
    </row>
    <row r="115" spans="1:3" x14ac:dyDescent="0.2">
      <c r="A115" s="1">
        <v>36325</v>
      </c>
      <c r="B115">
        <v>26.952999999999999</v>
      </c>
      <c r="C115">
        <f t="shared" si="7"/>
        <v>0.97401705695287655</v>
      </c>
    </row>
    <row r="116" spans="1:3" x14ac:dyDescent="0.2">
      <c r="A116" s="1">
        <v>36326</v>
      </c>
      <c r="B116">
        <v>27.797000000000001</v>
      </c>
      <c r="C116">
        <f t="shared" si="7"/>
        <v>1.0313137684116795</v>
      </c>
    </row>
    <row r="117" spans="1:3" x14ac:dyDescent="0.2">
      <c r="A117" s="1">
        <v>36327</v>
      </c>
      <c r="B117">
        <v>29.062999999999999</v>
      </c>
      <c r="C117">
        <f t="shared" si="7"/>
        <v>1.0455444832176133</v>
      </c>
    </row>
    <row r="118" spans="1:3" x14ac:dyDescent="0.2">
      <c r="A118" s="1">
        <v>36328</v>
      </c>
      <c r="B118">
        <v>29.344000000000001</v>
      </c>
      <c r="C118">
        <f t="shared" si="7"/>
        <v>1.0096686508619208</v>
      </c>
    </row>
    <row r="119" spans="1:3" x14ac:dyDescent="0.2">
      <c r="A119" s="1">
        <v>36329</v>
      </c>
      <c r="B119">
        <v>29.844000000000001</v>
      </c>
      <c r="C119">
        <f t="shared" si="7"/>
        <v>1.0170392584514723</v>
      </c>
    </row>
    <row r="120" spans="1:3" x14ac:dyDescent="0.2">
      <c r="A120" s="1">
        <v>36332</v>
      </c>
      <c r="B120">
        <v>30.780999999999999</v>
      </c>
      <c r="C120">
        <f t="shared" si="7"/>
        <v>1.0313965956306124</v>
      </c>
    </row>
    <row r="121" spans="1:3" x14ac:dyDescent="0.2">
      <c r="A121" s="1">
        <v>36333</v>
      </c>
      <c r="B121">
        <v>29.75</v>
      </c>
      <c r="C121">
        <f t="shared" si="7"/>
        <v>0.96650531171826781</v>
      </c>
    </row>
    <row r="122" spans="1:3" x14ac:dyDescent="0.2">
      <c r="A122" s="1">
        <v>36334</v>
      </c>
      <c r="B122">
        <v>30.937999999999999</v>
      </c>
      <c r="C122">
        <f t="shared" si="7"/>
        <v>1.0399327731092436</v>
      </c>
    </row>
    <row r="123" spans="1:3" x14ac:dyDescent="0.2">
      <c r="A123" s="1">
        <v>36335</v>
      </c>
      <c r="B123">
        <v>30.125</v>
      </c>
      <c r="C123">
        <f t="shared" si="7"/>
        <v>0.97372163682203117</v>
      </c>
    </row>
    <row r="124" spans="1:3" x14ac:dyDescent="0.2">
      <c r="A124" s="1">
        <v>36336</v>
      </c>
      <c r="B124">
        <v>30.655999999999999</v>
      </c>
      <c r="C124">
        <f t="shared" si="7"/>
        <v>1.0176265560165976</v>
      </c>
    </row>
    <row r="125" spans="1:3" x14ac:dyDescent="0.2">
      <c r="A125" s="1">
        <v>36339</v>
      </c>
      <c r="B125">
        <v>30.969000000000001</v>
      </c>
      <c r="C125">
        <f t="shared" si="7"/>
        <v>1.0102100730688937</v>
      </c>
    </row>
    <row r="126" spans="1:3" x14ac:dyDescent="0.2">
      <c r="A126" s="1">
        <v>36340</v>
      </c>
      <c r="B126">
        <v>31.25</v>
      </c>
      <c r="C126">
        <f t="shared" si="7"/>
        <v>1.0090735897187511</v>
      </c>
    </row>
    <row r="127" spans="1:3" x14ac:dyDescent="0.2">
      <c r="A127" s="1">
        <v>36341</v>
      </c>
      <c r="B127">
        <v>32.219000000000001</v>
      </c>
      <c r="C127">
        <f t="shared" si="7"/>
        <v>1.0310080000000001</v>
      </c>
    </row>
    <row r="128" spans="1:3" x14ac:dyDescent="0.2">
      <c r="A128" s="1">
        <v>36342</v>
      </c>
      <c r="B128">
        <v>32.188000000000002</v>
      </c>
      <c r="C128">
        <f t="shared" si="7"/>
        <v>0.9990378348179646</v>
      </c>
    </row>
    <row r="129" spans="1:3" x14ac:dyDescent="0.2">
      <c r="A129" s="1">
        <v>36343</v>
      </c>
      <c r="B129">
        <v>33.530999999999999</v>
      </c>
      <c r="C129">
        <f t="shared" si="7"/>
        <v>1.0417236237106995</v>
      </c>
    </row>
    <row r="130" spans="1:3" x14ac:dyDescent="0.2">
      <c r="A130" s="1">
        <v>36347</v>
      </c>
      <c r="B130">
        <v>33.344000000000001</v>
      </c>
      <c r="C130">
        <f t="shared" si="7"/>
        <v>0.99442307118785611</v>
      </c>
    </row>
    <row r="131" spans="1:3" x14ac:dyDescent="0.2">
      <c r="A131" s="1">
        <v>36348</v>
      </c>
      <c r="B131">
        <v>33.125</v>
      </c>
      <c r="C131">
        <f t="shared" si="7"/>
        <v>0.99343210172744723</v>
      </c>
    </row>
    <row r="132" spans="1:3" x14ac:dyDescent="0.2">
      <c r="A132" s="1">
        <v>36349</v>
      </c>
      <c r="B132">
        <v>33.219000000000001</v>
      </c>
      <c r="C132">
        <f t="shared" si="7"/>
        <v>1.0028377358490566</v>
      </c>
    </row>
    <row r="133" spans="1:3" x14ac:dyDescent="0.2">
      <c r="A133" s="1">
        <v>36350</v>
      </c>
      <c r="B133">
        <v>33.530999999999999</v>
      </c>
      <c r="C133">
        <f t="shared" si="7"/>
        <v>1.0093922152984738</v>
      </c>
    </row>
    <row r="134" spans="1:3" x14ac:dyDescent="0.2">
      <c r="A134" s="1">
        <v>36353</v>
      </c>
      <c r="B134">
        <v>32.813000000000002</v>
      </c>
      <c r="C134">
        <f t="shared" ref="C134:C197" si="8">B134/B133</f>
        <v>0.97858697921326543</v>
      </c>
    </row>
    <row r="135" spans="1:3" x14ac:dyDescent="0.2">
      <c r="A135" s="1">
        <v>36354</v>
      </c>
      <c r="B135">
        <v>32.625</v>
      </c>
      <c r="C135">
        <f t="shared" si="8"/>
        <v>0.99427056349617526</v>
      </c>
    </row>
    <row r="136" spans="1:3" x14ac:dyDescent="0.2">
      <c r="A136" s="1">
        <v>36355</v>
      </c>
      <c r="B136">
        <v>32.655999999999999</v>
      </c>
      <c r="C136">
        <f t="shared" si="8"/>
        <v>1.0009501915708812</v>
      </c>
    </row>
    <row r="137" spans="1:3" x14ac:dyDescent="0.2">
      <c r="A137" s="1">
        <v>36356</v>
      </c>
      <c r="B137">
        <v>33.280999999999999</v>
      </c>
      <c r="C137">
        <f t="shared" si="8"/>
        <v>1.0191389024987751</v>
      </c>
    </row>
    <row r="138" spans="1:3" x14ac:dyDescent="0.2">
      <c r="A138" s="1">
        <v>36357</v>
      </c>
      <c r="B138">
        <v>33</v>
      </c>
      <c r="C138">
        <f t="shared" si="8"/>
        <v>0.99155674408821859</v>
      </c>
    </row>
    <row r="139" spans="1:3" x14ac:dyDescent="0.2">
      <c r="A139" s="1">
        <v>36360</v>
      </c>
      <c r="B139">
        <v>32.469000000000001</v>
      </c>
      <c r="C139">
        <f t="shared" si="8"/>
        <v>0.98390909090909096</v>
      </c>
    </row>
    <row r="140" spans="1:3" x14ac:dyDescent="0.2">
      <c r="A140" s="1">
        <v>36361</v>
      </c>
      <c r="B140">
        <v>31.125</v>
      </c>
      <c r="C140">
        <f t="shared" si="8"/>
        <v>0.95860667097847174</v>
      </c>
    </row>
    <row r="141" spans="1:3" x14ac:dyDescent="0.2">
      <c r="A141" s="1">
        <v>36362</v>
      </c>
      <c r="B141">
        <v>31.530999999999999</v>
      </c>
      <c r="C141">
        <f t="shared" si="8"/>
        <v>1.0130441767068272</v>
      </c>
    </row>
    <row r="142" spans="1:3" x14ac:dyDescent="0.2">
      <c r="A142" s="1">
        <v>36363</v>
      </c>
      <c r="B142">
        <v>30.562999999999999</v>
      </c>
      <c r="C142">
        <f t="shared" si="8"/>
        <v>0.96930005391519458</v>
      </c>
    </row>
    <row r="143" spans="1:3" x14ac:dyDescent="0.2">
      <c r="A143" s="1">
        <v>36364</v>
      </c>
      <c r="B143">
        <v>31.469000000000001</v>
      </c>
      <c r="C143">
        <f t="shared" si="8"/>
        <v>1.0296436868108498</v>
      </c>
    </row>
    <row r="144" spans="1:3" x14ac:dyDescent="0.2">
      <c r="A144" s="1">
        <v>36367</v>
      </c>
      <c r="B144">
        <v>30.530999999999999</v>
      </c>
      <c r="C144">
        <f t="shared" si="8"/>
        <v>0.97019288823921945</v>
      </c>
    </row>
    <row r="145" spans="1:3" x14ac:dyDescent="0.2">
      <c r="A145" s="1">
        <v>36368</v>
      </c>
      <c r="B145">
        <v>31.469000000000001</v>
      </c>
      <c r="C145">
        <f t="shared" si="8"/>
        <v>1.030722871835184</v>
      </c>
    </row>
    <row r="146" spans="1:3" x14ac:dyDescent="0.2">
      <c r="A146" s="1">
        <v>36369</v>
      </c>
      <c r="B146">
        <v>31.655999999999999</v>
      </c>
      <c r="C146">
        <f t="shared" si="8"/>
        <v>1.0059423559693665</v>
      </c>
    </row>
    <row r="147" spans="1:3" x14ac:dyDescent="0.2">
      <c r="A147" s="1">
        <v>36370</v>
      </c>
      <c r="B147">
        <v>30.875</v>
      </c>
      <c r="C147">
        <f t="shared" si="8"/>
        <v>0.97532853171594647</v>
      </c>
    </row>
    <row r="148" spans="1:3" x14ac:dyDescent="0.2">
      <c r="A148" s="1">
        <v>36371</v>
      </c>
      <c r="B148">
        <v>31.062999999999999</v>
      </c>
      <c r="C148">
        <f t="shared" si="8"/>
        <v>1.006089068825911</v>
      </c>
    </row>
    <row r="149" spans="1:3" x14ac:dyDescent="0.2">
      <c r="A149" s="1">
        <v>36374</v>
      </c>
      <c r="B149">
        <v>30.905999999999999</v>
      </c>
      <c r="C149">
        <f t="shared" si="8"/>
        <v>0.99494575540031549</v>
      </c>
    </row>
    <row r="150" spans="1:3" x14ac:dyDescent="0.2">
      <c r="A150" s="1">
        <v>36375</v>
      </c>
      <c r="B150">
        <v>30.562999999999999</v>
      </c>
      <c r="C150">
        <f t="shared" si="8"/>
        <v>0.98890183135960652</v>
      </c>
    </row>
    <row r="151" spans="1:3" x14ac:dyDescent="0.2">
      <c r="A151" s="1">
        <v>36376</v>
      </c>
      <c r="B151">
        <v>30.25</v>
      </c>
      <c r="C151">
        <f t="shared" si="8"/>
        <v>0.98975885875077707</v>
      </c>
    </row>
    <row r="152" spans="1:3" x14ac:dyDescent="0.2">
      <c r="A152" s="1">
        <v>36377</v>
      </c>
      <c r="B152">
        <v>30.75</v>
      </c>
      <c r="C152">
        <f t="shared" si="8"/>
        <v>1.0165289256198347</v>
      </c>
    </row>
    <row r="153" spans="1:3" x14ac:dyDescent="0.2">
      <c r="A153" s="1">
        <v>36378</v>
      </c>
      <c r="B153">
        <v>31.125</v>
      </c>
      <c r="C153">
        <f t="shared" si="8"/>
        <v>1.0121951219512195</v>
      </c>
    </row>
    <row r="154" spans="1:3" x14ac:dyDescent="0.2">
      <c r="A154" s="1">
        <v>36381</v>
      </c>
      <c r="B154">
        <v>29.905999999999999</v>
      </c>
      <c r="C154">
        <f t="shared" si="8"/>
        <v>0.96083534136546178</v>
      </c>
    </row>
    <row r="155" spans="1:3" x14ac:dyDescent="0.2">
      <c r="A155" s="1">
        <v>36382</v>
      </c>
      <c r="B155">
        <v>29.375</v>
      </c>
      <c r="C155">
        <f t="shared" si="8"/>
        <v>0.98224436567912798</v>
      </c>
    </row>
    <row r="156" spans="1:3" x14ac:dyDescent="0.2">
      <c r="A156" s="1">
        <v>36383</v>
      </c>
      <c r="B156">
        <v>31.469000000000001</v>
      </c>
      <c r="C156">
        <f t="shared" si="8"/>
        <v>1.0712851063829787</v>
      </c>
    </row>
    <row r="157" spans="1:3" x14ac:dyDescent="0.2">
      <c r="A157" s="1">
        <v>36384</v>
      </c>
      <c r="B157">
        <v>30.844000000000001</v>
      </c>
      <c r="C157">
        <f t="shared" si="8"/>
        <v>0.98013918459436267</v>
      </c>
    </row>
    <row r="158" spans="1:3" x14ac:dyDescent="0.2">
      <c r="A158" s="1">
        <v>36385</v>
      </c>
      <c r="B158">
        <v>31.780999999999999</v>
      </c>
      <c r="C158">
        <f t="shared" si="8"/>
        <v>1.0303786798080663</v>
      </c>
    </row>
    <row r="159" spans="1:3" x14ac:dyDescent="0.2">
      <c r="A159" s="1">
        <v>36388</v>
      </c>
      <c r="B159">
        <v>31.75</v>
      </c>
      <c r="C159">
        <f t="shared" si="8"/>
        <v>0.99902457443126402</v>
      </c>
    </row>
    <row r="160" spans="1:3" x14ac:dyDescent="0.2">
      <c r="A160" s="1">
        <v>36389</v>
      </c>
      <c r="B160">
        <v>32.125</v>
      </c>
      <c r="C160">
        <f t="shared" si="8"/>
        <v>1.0118110236220472</v>
      </c>
    </row>
    <row r="161" spans="1:3" x14ac:dyDescent="0.2">
      <c r="A161" s="1">
        <v>36390</v>
      </c>
      <c r="B161">
        <v>31.655999999999999</v>
      </c>
      <c r="C161">
        <f t="shared" si="8"/>
        <v>0.98540077821011673</v>
      </c>
    </row>
    <row r="162" spans="1:3" x14ac:dyDescent="0.2">
      <c r="A162" s="1">
        <v>36391</v>
      </c>
      <c r="B162">
        <v>31.125</v>
      </c>
      <c r="C162">
        <f t="shared" si="8"/>
        <v>0.98322592873388936</v>
      </c>
    </row>
    <row r="163" spans="1:3" x14ac:dyDescent="0.2">
      <c r="A163" s="1">
        <v>36392</v>
      </c>
      <c r="B163">
        <v>32.063000000000002</v>
      </c>
      <c r="C163">
        <f t="shared" si="8"/>
        <v>1.0301365461847389</v>
      </c>
    </row>
    <row r="164" spans="1:3" x14ac:dyDescent="0.2">
      <c r="A164" s="1">
        <v>36395</v>
      </c>
      <c r="B164">
        <v>32.875</v>
      </c>
      <c r="C164">
        <f t="shared" si="8"/>
        <v>1.0253251411284034</v>
      </c>
    </row>
    <row r="165" spans="1:3" x14ac:dyDescent="0.2">
      <c r="A165" s="1">
        <v>36396</v>
      </c>
      <c r="B165">
        <v>33.188000000000002</v>
      </c>
      <c r="C165">
        <f t="shared" si="8"/>
        <v>1.0095209125475286</v>
      </c>
    </row>
    <row r="166" spans="1:3" x14ac:dyDescent="0.2">
      <c r="A166" s="1">
        <v>36397</v>
      </c>
      <c r="B166">
        <v>34.313000000000002</v>
      </c>
      <c r="C166">
        <f t="shared" si="8"/>
        <v>1.0338977943835121</v>
      </c>
    </row>
    <row r="167" spans="1:3" x14ac:dyDescent="0.2">
      <c r="A167" s="1">
        <v>36398</v>
      </c>
      <c r="B167">
        <v>34.469000000000001</v>
      </c>
      <c r="C167">
        <f t="shared" si="8"/>
        <v>1.0045463818377873</v>
      </c>
    </row>
    <row r="168" spans="1:3" x14ac:dyDescent="0.2">
      <c r="A168" s="1">
        <v>36399</v>
      </c>
      <c r="B168">
        <v>34.25</v>
      </c>
      <c r="C168">
        <f t="shared" si="8"/>
        <v>0.99364646493951081</v>
      </c>
    </row>
    <row r="169" spans="1:3" x14ac:dyDescent="0.2">
      <c r="A169" s="1">
        <v>36402</v>
      </c>
      <c r="B169">
        <v>33.375</v>
      </c>
      <c r="C169">
        <f t="shared" si="8"/>
        <v>0.97445255474452552</v>
      </c>
    </row>
    <row r="170" spans="1:3" x14ac:dyDescent="0.2">
      <c r="A170" s="1">
        <v>36403</v>
      </c>
      <c r="B170">
        <v>33.905999999999999</v>
      </c>
      <c r="C170">
        <f t="shared" si="8"/>
        <v>1.0159101123595504</v>
      </c>
    </row>
    <row r="171" spans="1:3" x14ac:dyDescent="0.2">
      <c r="A171" s="1">
        <v>36404</v>
      </c>
      <c r="B171">
        <v>34.469000000000001</v>
      </c>
      <c r="C171">
        <f t="shared" si="8"/>
        <v>1.0166047307261252</v>
      </c>
    </row>
    <row r="172" spans="1:3" x14ac:dyDescent="0.2">
      <c r="A172" s="1">
        <v>36405</v>
      </c>
      <c r="B172">
        <v>34.125</v>
      </c>
      <c r="C172">
        <f t="shared" si="8"/>
        <v>0.99002001798717687</v>
      </c>
    </row>
    <row r="173" spans="1:3" x14ac:dyDescent="0.2">
      <c r="A173" s="1">
        <v>36406</v>
      </c>
      <c r="B173">
        <v>35.469000000000001</v>
      </c>
      <c r="C173">
        <f t="shared" si="8"/>
        <v>1.0393846153846154</v>
      </c>
    </row>
    <row r="174" spans="1:3" x14ac:dyDescent="0.2">
      <c r="A174" s="1">
        <v>36410</v>
      </c>
      <c r="B174">
        <v>35.188000000000002</v>
      </c>
      <c r="C174">
        <f t="shared" si="8"/>
        <v>0.99207758888043085</v>
      </c>
    </row>
    <row r="175" spans="1:3" x14ac:dyDescent="0.2">
      <c r="A175" s="1">
        <v>36411</v>
      </c>
      <c r="B175">
        <v>34.469000000000001</v>
      </c>
      <c r="C175">
        <f t="shared" si="8"/>
        <v>0.9795668978060702</v>
      </c>
    </row>
    <row r="176" spans="1:3" x14ac:dyDescent="0.2">
      <c r="A176" s="1">
        <v>36412</v>
      </c>
      <c r="B176">
        <v>34.969000000000001</v>
      </c>
      <c r="C176">
        <f t="shared" si="8"/>
        <v>1.014505787809336</v>
      </c>
    </row>
    <row r="177" spans="1:3" x14ac:dyDescent="0.2">
      <c r="A177" s="1">
        <v>36413</v>
      </c>
      <c r="B177">
        <v>35.375</v>
      </c>
      <c r="C177">
        <f t="shared" si="8"/>
        <v>1.0116102833938632</v>
      </c>
    </row>
    <row r="178" spans="1:3" x14ac:dyDescent="0.2">
      <c r="A178" s="1">
        <v>36416</v>
      </c>
      <c r="B178">
        <v>35.344000000000001</v>
      </c>
      <c r="C178">
        <f t="shared" si="8"/>
        <v>0.99912367491166076</v>
      </c>
    </row>
    <row r="179" spans="1:3" x14ac:dyDescent="0.2">
      <c r="A179" s="1">
        <v>36417</v>
      </c>
      <c r="B179">
        <v>35.969000000000001</v>
      </c>
      <c r="C179">
        <f t="shared" si="8"/>
        <v>1.0176833408782255</v>
      </c>
    </row>
    <row r="180" spans="1:3" x14ac:dyDescent="0.2">
      <c r="A180" s="1">
        <v>36418</v>
      </c>
      <c r="B180">
        <v>35.25</v>
      </c>
      <c r="C180">
        <f t="shared" si="8"/>
        <v>0.98001056465289549</v>
      </c>
    </row>
    <row r="181" spans="1:3" x14ac:dyDescent="0.2">
      <c r="A181" s="1">
        <v>36419</v>
      </c>
      <c r="B181">
        <v>35.25</v>
      </c>
      <c r="C181">
        <f t="shared" si="8"/>
        <v>1</v>
      </c>
    </row>
    <row r="182" spans="1:3" x14ac:dyDescent="0.2">
      <c r="A182" s="1">
        <v>36420</v>
      </c>
      <c r="B182">
        <v>36.75</v>
      </c>
      <c r="C182">
        <f t="shared" si="8"/>
        <v>1.0425531914893618</v>
      </c>
    </row>
    <row r="183" spans="1:3" x14ac:dyDescent="0.2">
      <c r="A183" s="1">
        <v>36423</v>
      </c>
      <c r="B183">
        <v>36.594000000000001</v>
      </c>
      <c r="C183">
        <f t="shared" si="8"/>
        <v>0.99575510204081641</v>
      </c>
    </row>
    <row r="184" spans="1:3" x14ac:dyDescent="0.2">
      <c r="A184" s="1">
        <v>36424</v>
      </c>
      <c r="B184">
        <v>35.563000000000002</v>
      </c>
      <c r="C184">
        <f t="shared" si="8"/>
        <v>0.97182598240148665</v>
      </c>
    </row>
    <row r="185" spans="1:3" x14ac:dyDescent="0.2">
      <c r="A185" s="1">
        <v>36425</v>
      </c>
      <c r="B185">
        <v>36.125</v>
      </c>
      <c r="C185">
        <f t="shared" si="8"/>
        <v>1.0158029412591738</v>
      </c>
    </row>
    <row r="186" spans="1:3" x14ac:dyDescent="0.2">
      <c r="A186" s="1">
        <v>36426</v>
      </c>
      <c r="B186">
        <v>34.688000000000002</v>
      </c>
      <c r="C186">
        <f t="shared" si="8"/>
        <v>0.96022145328719732</v>
      </c>
    </row>
    <row r="187" spans="1:3" x14ac:dyDescent="0.2">
      <c r="A187" s="1">
        <v>36427</v>
      </c>
      <c r="B187">
        <v>34.5</v>
      </c>
      <c r="C187">
        <f t="shared" si="8"/>
        <v>0.99458025830258301</v>
      </c>
    </row>
    <row r="188" spans="1:3" x14ac:dyDescent="0.2">
      <c r="A188" s="1">
        <v>36430</v>
      </c>
      <c r="B188">
        <v>34.063000000000002</v>
      </c>
      <c r="C188">
        <f t="shared" si="8"/>
        <v>0.9873333333333334</v>
      </c>
    </row>
    <row r="189" spans="1:3" x14ac:dyDescent="0.2">
      <c r="A189" s="1">
        <v>36431</v>
      </c>
      <c r="B189">
        <v>34.188000000000002</v>
      </c>
      <c r="C189">
        <f t="shared" si="8"/>
        <v>1.0036696709039132</v>
      </c>
    </row>
    <row r="190" spans="1:3" x14ac:dyDescent="0.2">
      <c r="A190" s="1">
        <v>36432</v>
      </c>
      <c r="B190">
        <v>33.405999999999999</v>
      </c>
      <c r="C190">
        <f t="shared" si="8"/>
        <v>0.97712647712647704</v>
      </c>
    </row>
    <row r="191" spans="1:3" x14ac:dyDescent="0.2">
      <c r="A191" s="1">
        <v>36433</v>
      </c>
      <c r="B191">
        <v>34.188000000000002</v>
      </c>
      <c r="C191">
        <f t="shared" si="8"/>
        <v>1.0234089684487817</v>
      </c>
    </row>
    <row r="192" spans="1:3" x14ac:dyDescent="0.2">
      <c r="A192" s="1">
        <v>36434</v>
      </c>
      <c r="B192">
        <v>34.438000000000002</v>
      </c>
      <c r="C192">
        <f t="shared" si="8"/>
        <v>1.0073125073125073</v>
      </c>
    </row>
    <row r="193" spans="1:3" x14ac:dyDescent="0.2">
      <c r="A193" s="1">
        <v>36437</v>
      </c>
      <c r="B193">
        <v>35.25</v>
      </c>
      <c r="C193">
        <f t="shared" si="8"/>
        <v>1.0235786050293281</v>
      </c>
    </row>
    <row r="194" spans="1:3" x14ac:dyDescent="0.2">
      <c r="A194" s="1">
        <v>36438</v>
      </c>
      <c r="B194">
        <v>35.813000000000002</v>
      </c>
      <c r="C194">
        <f t="shared" si="8"/>
        <v>1.0159716312056739</v>
      </c>
    </row>
    <row r="195" spans="1:3" x14ac:dyDescent="0.2">
      <c r="A195" s="1">
        <v>36439</v>
      </c>
      <c r="B195">
        <v>35.960999999999999</v>
      </c>
      <c r="C195">
        <f t="shared" si="8"/>
        <v>1.004132577555636</v>
      </c>
    </row>
    <row r="196" spans="1:3" x14ac:dyDescent="0.2">
      <c r="A196" s="1">
        <v>36440</v>
      </c>
      <c r="B196">
        <v>35.438000000000002</v>
      </c>
      <c r="C196">
        <f t="shared" si="8"/>
        <v>0.98545646672784415</v>
      </c>
    </row>
    <row r="197" spans="1:3" x14ac:dyDescent="0.2">
      <c r="A197" s="1">
        <v>36441</v>
      </c>
      <c r="B197">
        <v>35.905999999999999</v>
      </c>
      <c r="C197">
        <f t="shared" si="8"/>
        <v>1.0132061628760087</v>
      </c>
    </row>
    <row r="198" spans="1:3" x14ac:dyDescent="0.2">
      <c r="A198" s="1">
        <v>36444</v>
      </c>
      <c r="B198">
        <v>36.219000000000001</v>
      </c>
      <c r="C198">
        <f t="shared" ref="C198:C255" si="9">B198/B197</f>
        <v>1.0087172060379881</v>
      </c>
    </row>
    <row r="199" spans="1:3" x14ac:dyDescent="0.2">
      <c r="A199" s="1">
        <v>36445</v>
      </c>
      <c r="B199">
        <v>35.875</v>
      </c>
      <c r="C199">
        <f t="shared" si="9"/>
        <v>0.99050222259035314</v>
      </c>
    </row>
    <row r="200" spans="1:3" x14ac:dyDescent="0.2">
      <c r="A200" s="1">
        <v>36446</v>
      </c>
      <c r="B200">
        <v>35.155999999999999</v>
      </c>
      <c r="C200">
        <f t="shared" si="9"/>
        <v>0.97995818815331004</v>
      </c>
    </row>
    <row r="201" spans="1:3" x14ac:dyDescent="0.2">
      <c r="A201" s="1">
        <v>36447</v>
      </c>
      <c r="B201">
        <v>34.719000000000001</v>
      </c>
      <c r="C201">
        <f t="shared" si="9"/>
        <v>0.98756968938445788</v>
      </c>
    </row>
    <row r="202" spans="1:3" x14ac:dyDescent="0.2">
      <c r="A202" s="1">
        <v>36448</v>
      </c>
      <c r="B202">
        <v>33.594000000000001</v>
      </c>
      <c r="C202">
        <f t="shared" si="9"/>
        <v>0.96759699300095048</v>
      </c>
    </row>
    <row r="203" spans="1:3" x14ac:dyDescent="0.2">
      <c r="A203" s="1">
        <v>36451</v>
      </c>
      <c r="B203">
        <v>33.688000000000002</v>
      </c>
      <c r="C203">
        <f t="shared" si="9"/>
        <v>1.0027981187116748</v>
      </c>
    </row>
    <row r="204" spans="1:3" x14ac:dyDescent="0.2">
      <c r="A204" s="1">
        <v>36452</v>
      </c>
      <c r="B204">
        <v>33.688000000000002</v>
      </c>
      <c r="C204">
        <f t="shared" si="9"/>
        <v>1</v>
      </c>
    </row>
    <row r="205" spans="1:3" x14ac:dyDescent="0.2">
      <c r="A205" s="1">
        <v>36453</v>
      </c>
      <c r="B205">
        <v>34.969000000000001</v>
      </c>
      <c r="C205">
        <f t="shared" si="9"/>
        <v>1.0380254096414152</v>
      </c>
    </row>
    <row r="206" spans="1:3" x14ac:dyDescent="0.2">
      <c r="A206" s="1">
        <v>36454</v>
      </c>
      <c r="B206">
        <v>34.594000000000001</v>
      </c>
      <c r="C206">
        <f t="shared" si="9"/>
        <v>0.98927621607709681</v>
      </c>
    </row>
    <row r="207" spans="1:3" x14ac:dyDescent="0.2">
      <c r="A207" s="1">
        <v>36455</v>
      </c>
      <c r="B207">
        <v>33.280999999999999</v>
      </c>
      <c r="C207">
        <f t="shared" si="9"/>
        <v>0.9620454414060241</v>
      </c>
    </row>
    <row r="208" spans="1:3" x14ac:dyDescent="0.2">
      <c r="A208" s="1">
        <v>36458</v>
      </c>
      <c r="B208">
        <v>33.25</v>
      </c>
      <c r="C208">
        <f t="shared" si="9"/>
        <v>0.99906853760403835</v>
      </c>
    </row>
    <row r="209" spans="1:3" x14ac:dyDescent="0.2">
      <c r="A209" s="1">
        <v>36459</v>
      </c>
      <c r="B209">
        <v>33.625</v>
      </c>
      <c r="C209">
        <f t="shared" si="9"/>
        <v>1.0112781954887218</v>
      </c>
    </row>
    <row r="210" spans="1:3" x14ac:dyDescent="0.2">
      <c r="A210" s="1">
        <v>36460</v>
      </c>
      <c r="B210">
        <v>34.594000000000001</v>
      </c>
      <c r="C210">
        <f t="shared" si="9"/>
        <v>1.028817843866171</v>
      </c>
    </row>
    <row r="211" spans="1:3" x14ac:dyDescent="0.2">
      <c r="A211" s="1">
        <v>36461</v>
      </c>
      <c r="B211">
        <v>35.469000000000001</v>
      </c>
      <c r="C211">
        <f t="shared" si="9"/>
        <v>1.0252934034803722</v>
      </c>
    </row>
    <row r="212" spans="1:3" x14ac:dyDescent="0.2">
      <c r="A212" s="1">
        <v>36462</v>
      </c>
      <c r="B212">
        <v>37</v>
      </c>
      <c r="C212">
        <f t="shared" si="9"/>
        <v>1.0431644534664073</v>
      </c>
    </row>
    <row r="213" spans="1:3" x14ac:dyDescent="0.2">
      <c r="A213" s="1">
        <v>36465</v>
      </c>
      <c r="B213">
        <v>36.438000000000002</v>
      </c>
      <c r="C213">
        <f t="shared" si="9"/>
        <v>0.9848108108108109</v>
      </c>
    </row>
    <row r="214" spans="1:3" x14ac:dyDescent="0.2">
      <c r="A214" s="1">
        <v>36466</v>
      </c>
      <c r="B214">
        <v>36.625</v>
      </c>
      <c r="C214">
        <f t="shared" si="9"/>
        <v>1.0051320050496733</v>
      </c>
    </row>
    <row r="215" spans="1:3" x14ac:dyDescent="0.2">
      <c r="A215" s="1">
        <v>36467</v>
      </c>
      <c r="B215">
        <v>35.75</v>
      </c>
      <c r="C215">
        <f t="shared" si="9"/>
        <v>0.97610921501706482</v>
      </c>
    </row>
    <row r="216" spans="1:3" x14ac:dyDescent="0.2">
      <c r="A216" s="1">
        <v>36468</v>
      </c>
      <c r="B216">
        <v>35</v>
      </c>
      <c r="C216">
        <f t="shared" si="9"/>
        <v>0.97902097902097907</v>
      </c>
    </row>
    <row r="217" spans="1:3" x14ac:dyDescent="0.2">
      <c r="A217" s="1">
        <v>36469</v>
      </c>
      <c r="B217">
        <v>36.719000000000001</v>
      </c>
      <c r="C217">
        <f t="shared" si="9"/>
        <v>1.0491142857142857</v>
      </c>
    </row>
    <row r="218" spans="1:3" x14ac:dyDescent="0.2">
      <c r="A218" s="1">
        <v>36472</v>
      </c>
      <c r="B218">
        <v>37.655999999999999</v>
      </c>
      <c r="C218">
        <f t="shared" si="9"/>
        <v>1.0255181241319207</v>
      </c>
    </row>
    <row r="219" spans="1:3" x14ac:dyDescent="0.2">
      <c r="A219" s="1">
        <v>36474</v>
      </c>
      <c r="B219">
        <v>39.75</v>
      </c>
      <c r="C219">
        <f t="shared" si="9"/>
        <v>1.0556086679413639</v>
      </c>
    </row>
    <row r="220" spans="1:3" x14ac:dyDescent="0.2">
      <c r="A220" s="1">
        <v>36475</v>
      </c>
      <c r="B220">
        <v>41.875</v>
      </c>
      <c r="C220">
        <f t="shared" si="9"/>
        <v>1.0534591194968554</v>
      </c>
    </row>
    <row r="221" spans="1:3" x14ac:dyDescent="0.2">
      <c r="A221" s="1">
        <v>36476</v>
      </c>
      <c r="B221">
        <v>41.719000000000001</v>
      </c>
      <c r="C221">
        <f t="shared" si="9"/>
        <v>0.9962746268656717</v>
      </c>
    </row>
    <row r="222" spans="1:3" x14ac:dyDescent="0.2">
      <c r="A222" s="1">
        <v>36479</v>
      </c>
      <c r="B222">
        <v>41.405999999999999</v>
      </c>
      <c r="C222">
        <f t="shared" si="9"/>
        <v>0.99249742323641499</v>
      </c>
    </row>
    <row r="223" spans="1:3" x14ac:dyDescent="0.2">
      <c r="A223" s="1">
        <v>36480</v>
      </c>
      <c r="B223">
        <v>42.030999999999999</v>
      </c>
      <c r="C223">
        <f t="shared" si="9"/>
        <v>1.0150944307588272</v>
      </c>
    </row>
    <row r="224" spans="1:3" x14ac:dyDescent="0.2">
      <c r="A224" s="1">
        <v>36481</v>
      </c>
      <c r="B224">
        <v>42.375</v>
      </c>
      <c r="C224">
        <f t="shared" si="9"/>
        <v>1.0081844352977565</v>
      </c>
    </row>
    <row r="225" spans="1:3" x14ac:dyDescent="0.2">
      <c r="A225" s="1">
        <v>36482</v>
      </c>
      <c r="B225">
        <v>43.969000000000001</v>
      </c>
      <c r="C225">
        <f t="shared" si="9"/>
        <v>1.0376165191740414</v>
      </c>
    </row>
    <row r="226" spans="1:3" x14ac:dyDescent="0.2">
      <c r="A226" s="1">
        <v>36483</v>
      </c>
      <c r="B226">
        <v>44.063000000000002</v>
      </c>
      <c r="C226">
        <f t="shared" si="9"/>
        <v>1.002137869862858</v>
      </c>
    </row>
    <row r="227" spans="1:3" x14ac:dyDescent="0.2">
      <c r="A227" s="1">
        <v>36486</v>
      </c>
      <c r="B227">
        <v>43.75</v>
      </c>
      <c r="C227">
        <f t="shared" si="9"/>
        <v>0.99289653450740978</v>
      </c>
    </row>
    <row r="228" spans="1:3" x14ac:dyDescent="0.2">
      <c r="A228" s="1">
        <v>36487</v>
      </c>
      <c r="B228">
        <v>44.25</v>
      </c>
      <c r="C228">
        <f t="shared" si="9"/>
        <v>1.0114285714285713</v>
      </c>
    </row>
    <row r="229" spans="1:3" x14ac:dyDescent="0.2">
      <c r="A229" s="1">
        <v>36488</v>
      </c>
      <c r="B229">
        <v>46.219000000000001</v>
      </c>
      <c r="C229">
        <f t="shared" si="9"/>
        <v>1.0444971751412431</v>
      </c>
    </row>
    <row r="230" spans="1:3" x14ac:dyDescent="0.2">
      <c r="A230" s="1">
        <v>36490</v>
      </c>
      <c r="B230">
        <v>46.594000000000001</v>
      </c>
      <c r="C230">
        <f t="shared" si="9"/>
        <v>1.008113546377031</v>
      </c>
    </row>
    <row r="231" spans="1:3" x14ac:dyDescent="0.2">
      <c r="A231" s="1">
        <v>36493</v>
      </c>
      <c r="B231">
        <v>46.375</v>
      </c>
      <c r="C231">
        <f t="shared" si="9"/>
        <v>0.99529982401167527</v>
      </c>
    </row>
    <row r="232" spans="1:3" x14ac:dyDescent="0.2">
      <c r="A232" s="1">
        <v>36494</v>
      </c>
      <c r="B232">
        <v>44.594000000000001</v>
      </c>
      <c r="C232">
        <f t="shared" si="9"/>
        <v>0.96159568733153644</v>
      </c>
    </row>
    <row r="233" spans="1:3" x14ac:dyDescent="0.2">
      <c r="A233" s="1">
        <v>36495</v>
      </c>
      <c r="B233">
        <v>45.719000000000001</v>
      </c>
      <c r="C233">
        <f t="shared" si="9"/>
        <v>1.025227609095394</v>
      </c>
    </row>
    <row r="234" spans="1:3" x14ac:dyDescent="0.2">
      <c r="A234" s="1">
        <v>36496</v>
      </c>
      <c r="B234">
        <v>46.219000000000001</v>
      </c>
      <c r="C234">
        <f t="shared" si="9"/>
        <v>1.0109363721866182</v>
      </c>
    </row>
    <row r="235" spans="1:3" x14ac:dyDescent="0.2">
      <c r="A235" s="1">
        <v>36497</v>
      </c>
      <c r="B235">
        <v>47.780999999999999</v>
      </c>
      <c r="C235">
        <f t="shared" si="9"/>
        <v>1.0337956251757934</v>
      </c>
    </row>
    <row r="236" spans="1:3" x14ac:dyDescent="0.2">
      <c r="A236" s="1">
        <v>36500</v>
      </c>
      <c r="B236">
        <v>49.125</v>
      </c>
      <c r="C236">
        <f t="shared" si="9"/>
        <v>1.0281283355308595</v>
      </c>
    </row>
    <row r="237" spans="1:3" x14ac:dyDescent="0.2">
      <c r="A237" s="1">
        <v>36501</v>
      </c>
      <c r="B237">
        <v>50.75</v>
      </c>
      <c r="C237">
        <f t="shared" si="9"/>
        <v>1.0330788804071247</v>
      </c>
    </row>
    <row r="238" spans="1:3" x14ac:dyDescent="0.2">
      <c r="A238" s="1">
        <v>36502</v>
      </c>
      <c r="B238">
        <v>49.969000000000001</v>
      </c>
      <c r="C238">
        <f t="shared" si="9"/>
        <v>0.9846108374384237</v>
      </c>
    </row>
    <row r="239" spans="1:3" x14ac:dyDescent="0.2">
      <c r="A239" s="1">
        <v>36503</v>
      </c>
      <c r="B239">
        <v>49.313000000000002</v>
      </c>
      <c r="C239">
        <f t="shared" si="9"/>
        <v>0.98687186055354326</v>
      </c>
    </row>
    <row r="240" spans="1:3" x14ac:dyDescent="0.2">
      <c r="A240" s="1">
        <v>36504</v>
      </c>
      <c r="B240">
        <v>49.905999999999999</v>
      </c>
      <c r="C240">
        <f t="shared" si="9"/>
        <v>1.0120252266136718</v>
      </c>
    </row>
    <row r="241" spans="1:3" x14ac:dyDescent="0.2">
      <c r="A241" s="1">
        <v>36507</v>
      </c>
      <c r="B241">
        <v>50.594000000000001</v>
      </c>
      <c r="C241">
        <f t="shared" si="9"/>
        <v>1.0137859175249468</v>
      </c>
    </row>
    <row r="242" spans="1:3" x14ac:dyDescent="0.2">
      <c r="A242" s="1">
        <v>36508</v>
      </c>
      <c r="B242">
        <v>48.969000000000001</v>
      </c>
      <c r="C242">
        <f t="shared" si="9"/>
        <v>0.96788156698422734</v>
      </c>
    </row>
    <row r="243" spans="1:3" x14ac:dyDescent="0.2">
      <c r="A243" s="1">
        <v>36509</v>
      </c>
      <c r="B243">
        <v>47.938000000000002</v>
      </c>
      <c r="C243">
        <f t="shared" si="9"/>
        <v>0.97894586370969394</v>
      </c>
    </row>
    <row r="244" spans="1:3" x14ac:dyDescent="0.2">
      <c r="A244" s="1">
        <v>36510</v>
      </c>
      <c r="B244">
        <v>48.938000000000002</v>
      </c>
      <c r="C244">
        <f t="shared" si="9"/>
        <v>1.0208602778589011</v>
      </c>
    </row>
    <row r="245" spans="1:3" x14ac:dyDescent="0.2">
      <c r="A245" s="1">
        <v>36511</v>
      </c>
      <c r="B245">
        <v>49.844000000000001</v>
      </c>
      <c r="C245">
        <f t="shared" si="9"/>
        <v>1.0185132208100045</v>
      </c>
    </row>
    <row r="246" spans="1:3" x14ac:dyDescent="0.2">
      <c r="A246" s="1">
        <v>36514</v>
      </c>
      <c r="B246">
        <v>51.625</v>
      </c>
      <c r="C246">
        <f t="shared" si="9"/>
        <v>1.0357314822245405</v>
      </c>
    </row>
    <row r="247" spans="1:3" x14ac:dyDescent="0.2">
      <c r="A247" s="1">
        <v>36515</v>
      </c>
      <c r="B247">
        <v>52</v>
      </c>
      <c r="C247">
        <f t="shared" si="9"/>
        <v>1.0072639225181599</v>
      </c>
    </row>
    <row r="248" spans="1:3" x14ac:dyDescent="0.2">
      <c r="A248" s="1">
        <v>36516</v>
      </c>
      <c r="B248">
        <v>51.25</v>
      </c>
      <c r="C248">
        <f t="shared" si="9"/>
        <v>0.98557692307692313</v>
      </c>
    </row>
    <row r="249" spans="1:3" x14ac:dyDescent="0.2">
      <c r="A249" s="1">
        <v>36517</v>
      </c>
      <c r="B249">
        <v>52.219000000000001</v>
      </c>
      <c r="C249">
        <f t="shared" si="9"/>
        <v>1.0189073170731708</v>
      </c>
    </row>
    <row r="250" spans="1:3" x14ac:dyDescent="0.2">
      <c r="A250" s="1">
        <v>36518</v>
      </c>
      <c r="B250">
        <v>52.219000000000001</v>
      </c>
      <c r="C250">
        <f t="shared" si="9"/>
        <v>1</v>
      </c>
    </row>
    <row r="251" spans="1:3" x14ac:dyDescent="0.2">
      <c r="A251" s="1">
        <v>36521</v>
      </c>
      <c r="B251">
        <v>52.594000000000001</v>
      </c>
      <c r="C251">
        <f t="shared" si="9"/>
        <v>1.0071812941649592</v>
      </c>
    </row>
    <row r="252" spans="1:3" x14ac:dyDescent="0.2">
      <c r="A252" s="1">
        <v>36522</v>
      </c>
      <c r="B252">
        <v>52.594000000000001</v>
      </c>
      <c r="C252">
        <f t="shared" si="9"/>
        <v>1</v>
      </c>
    </row>
    <row r="253" spans="1:3" x14ac:dyDescent="0.2">
      <c r="A253" s="1">
        <v>36523</v>
      </c>
      <c r="B253">
        <v>53.063000000000002</v>
      </c>
      <c r="C253">
        <f t="shared" si="9"/>
        <v>1.008917367000038</v>
      </c>
    </row>
    <row r="254" spans="1:3" x14ac:dyDescent="0.2">
      <c r="A254" s="1">
        <v>36524</v>
      </c>
      <c r="B254">
        <v>53.094000000000001</v>
      </c>
      <c r="C254">
        <f t="shared" si="9"/>
        <v>1.0005842112206245</v>
      </c>
    </row>
    <row r="255" spans="1:3" x14ac:dyDescent="0.2">
      <c r="A255" s="1">
        <v>36525</v>
      </c>
      <c r="B255">
        <v>53.563000000000002</v>
      </c>
      <c r="C255">
        <f t="shared" si="9"/>
        <v>1.0088333898368931</v>
      </c>
    </row>
  </sheetData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003"/>
  <sheetViews>
    <sheetView tabSelected="1" topLeftCell="E1" zoomScale="140" zoomScaleNormal="140" workbookViewId="0">
      <selection activeCell="S11" sqref="S11"/>
    </sheetView>
  </sheetViews>
  <sheetFormatPr defaultRowHeight="12.75" x14ac:dyDescent="0.2"/>
  <cols>
    <col min="1" max="1" width="11.42578125" customWidth="1"/>
    <col min="2" max="4" width="14.140625" customWidth="1"/>
    <col min="5" max="5" width="19.7109375" customWidth="1"/>
    <col min="7" max="7" width="11.28515625" customWidth="1"/>
    <col min="11" max="11" width="23.5703125" customWidth="1"/>
    <col min="23" max="23" width="16.140625" customWidth="1"/>
    <col min="24" max="24" width="12.85546875" customWidth="1"/>
    <col min="25" max="25" width="15" customWidth="1"/>
  </cols>
  <sheetData>
    <row r="2" spans="1:25" x14ac:dyDescent="0.2">
      <c r="B2" s="2" t="s">
        <v>2</v>
      </c>
      <c r="C2" s="2" t="s">
        <v>4</v>
      </c>
      <c r="D2" s="2" t="s">
        <v>27</v>
      </c>
      <c r="F2" t="s">
        <v>38</v>
      </c>
      <c r="G2" t="s">
        <v>26</v>
      </c>
      <c r="H2" t="s">
        <v>26</v>
      </c>
      <c r="I2" t="s">
        <v>31</v>
      </c>
      <c r="K2" t="s">
        <v>32</v>
      </c>
      <c r="O2" t="s">
        <v>44</v>
      </c>
    </row>
    <row r="3" spans="1:25" x14ac:dyDescent="0.2">
      <c r="A3" s="2" t="s">
        <v>1</v>
      </c>
      <c r="B3" s="2" t="s">
        <v>0</v>
      </c>
      <c r="C3" s="2" t="s">
        <v>5</v>
      </c>
      <c r="D3" s="2" t="s">
        <v>28</v>
      </c>
      <c r="F3" t="s">
        <v>39</v>
      </c>
      <c r="G3" t="s">
        <v>29</v>
      </c>
      <c r="H3" t="s">
        <v>5</v>
      </c>
      <c r="I3" t="s">
        <v>3</v>
      </c>
      <c r="P3" s="11">
        <f ca="1">L14</f>
        <v>0</v>
      </c>
      <c r="Q3" s="11">
        <f ca="1">L29</f>
        <v>24.279558371606793</v>
      </c>
      <c r="T3" t="s">
        <v>54</v>
      </c>
      <c r="U3" t="s">
        <v>55</v>
      </c>
      <c r="V3" t="s">
        <v>68</v>
      </c>
      <c r="W3" t="s">
        <v>56</v>
      </c>
    </row>
    <row r="4" spans="1:25" ht="13.5" thickBot="1" x14ac:dyDescent="0.25">
      <c r="A4" s="1">
        <v>36164</v>
      </c>
      <c r="B4">
        <v>23.827999999999999</v>
      </c>
      <c r="F4">
        <v>0</v>
      </c>
      <c r="I4">
        <f>B255</f>
        <v>53.563000000000002</v>
      </c>
      <c r="K4" t="s">
        <v>33</v>
      </c>
      <c r="L4" s="8">
        <f>I4</f>
        <v>53.563000000000002</v>
      </c>
      <c r="O4">
        <v>1</v>
      </c>
      <c r="P4">
        <f t="dataTable" ref="P4:Q1003" dt2D="0" dtr="0" r1="O3" ca="1"/>
        <v>0</v>
      </c>
      <c r="Q4">
        <v>26.020801631244314</v>
      </c>
      <c r="T4">
        <v>0</v>
      </c>
      <c r="U4">
        <v>26.020801631244314</v>
      </c>
      <c r="V4">
        <f>2*U4</f>
        <v>52.041603262488628</v>
      </c>
    </row>
    <row r="5" spans="1:25" x14ac:dyDescent="0.2">
      <c r="A5" s="1">
        <v>36165</v>
      </c>
      <c r="B5">
        <v>24.234000000000002</v>
      </c>
      <c r="C5">
        <f>B5/B4</f>
        <v>1.0170387779083432</v>
      </c>
      <c r="D5">
        <f>LN(C5)</f>
        <v>1.6895246042889864E-2</v>
      </c>
      <c r="F5">
        <v>1</v>
      </c>
      <c r="G5">
        <f t="shared" ref="G5:G36" ca="1" si="0">NORMINV(RAND(),E$11,E$13)</f>
        <v>-3.3278800672742838E-2</v>
      </c>
      <c r="H5">
        <f ca="1">EXP(G5)</f>
        <v>0.96726884678751623</v>
      </c>
      <c r="I5">
        <f ca="1">H5*I4</f>
        <v>51.809821240479735</v>
      </c>
      <c r="K5" t="s">
        <v>34</v>
      </c>
      <c r="L5" s="8">
        <v>60</v>
      </c>
      <c r="O5">
        <v>2</v>
      </c>
      <c r="P5">
        <v>3.3516251946200413</v>
      </c>
      <c r="Q5">
        <v>0</v>
      </c>
      <c r="T5">
        <v>3.3516251946200413</v>
      </c>
      <c r="U5">
        <v>0</v>
      </c>
      <c r="V5">
        <f t="shared" ref="V5:V68" si="1">2*U5</f>
        <v>0</v>
      </c>
      <c r="W5" s="15"/>
      <c r="X5" s="15" t="s">
        <v>54</v>
      </c>
      <c r="Y5" s="15" t="s">
        <v>55</v>
      </c>
    </row>
    <row r="6" spans="1:25" x14ac:dyDescent="0.2">
      <c r="A6" s="1">
        <v>36166</v>
      </c>
      <c r="B6">
        <v>24.937999999999999</v>
      </c>
      <c r="C6">
        <f t="shared" ref="C6:C69" si="2">B6/B5</f>
        <v>1.0290500949079804</v>
      </c>
      <c r="D6">
        <f t="shared" ref="D6:D69" si="3">LN(C6)</f>
        <v>2.8636138765063476E-2</v>
      </c>
      <c r="F6">
        <v>2</v>
      </c>
      <c r="G6">
        <f t="shared" ca="1" si="0"/>
        <v>-2.511135108957524E-2</v>
      </c>
      <c r="H6">
        <f t="shared" ref="H6:H64" ca="1" si="4">EXP(G6)</f>
        <v>0.97520131625319595</v>
      </c>
      <c r="I6">
        <f t="shared" ref="I6:I64" ca="1" si="5">H6*I5</f>
        <v>50.52500586855863</v>
      </c>
      <c r="K6" t="s">
        <v>35</v>
      </c>
      <c r="L6">
        <v>50</v>
      </c>
      <c r="O6">
        <v>3</v>
      </c>
      <c r="P6">
        <v>4.4142466284134629</v>
      </c>
      <c r="Q6">
        <v>4.6554500754296111</v>
      </c>
      <c r="T6">
        <v>4.4142466284134629</v>
      </c>
      <c r="U6">
        <v>4.6554500754296111</v>
      </c>
      <c r="V6">
        <f t="shared" si="1"/>
        <v>9.3109001508592222</v>
      </c>
      <c r="W6" s="13" t="s">
        <v>57</v>
      </c>
      <c r="X6" s="13">
        <v>6.695652026065483</v>
      </c>
      <c r="Y6" s="13">
        <v>6.8980308735761655</v>
      </c>
    </row>
    <row r="7" spans="1:25" x14ac:dyDescent="0.2">
      <c r="A7" s="1">
        <v>36167</v>
      </c>
      <c r="B7">
        <v>25.905999999999999</v>
      </c>
      <c r="C7">
        <f t="shared" si="2"/>
        <v>1.0388162643355521</v>
      </c>
      <c r="D7">
        <f t="shared" si="3"/>
        <v>3.8081857533669723E-2</v>
      </c>
      <c r="F7">
        <v>3</v>
      </c>
      <c r="G7">
        <f t="shared" ca="1" si="0"/>
        <v>1.9863332508819654E-2</v>
      </c>
      <c r="H7">
        <f t="shared" ca="1" si="4"/>
        <v>1.0200619211963433</v>
      </c>
      <c r="I7">
        <f t="shared" ca="1" si="5"/>
        <v>51.538634554738437</v>
      </c>
      <c r="K7" t="s">
        <v>42</v>
      </c>
      <c r="L7" s="9">
        <v>0.04</v>
      </c>
      <c r="O7">
        <v>4</v>
      </c>
      <c r="P7">
        <v>28.625199635785986</v>
      </c>
      <c r="Q7">
        <v>0</v>
      </c>
      <c r="T7">
        <v>28.625199635785986</v>
      </c>
      <c r="U7">
        <v>0</v>
      </c>
      <c r="V7">
        <f t="shared" si="1"/>
        <v>0</v>
      </c>
      <c r="W7" s="13" t="s">
        <v>58</v>
      </c>
      <c r="X7" s="13">
        <v>74.078314267013909</v>
      </c>
      <c r="Y7" s="13">
        <v>83.016226284696529</v>
      </c>
    </row>
    <row r="8" spans="1:25" x14ac:dyDescent="0.2">
      <c r="A8" s="1">
        <v>36168</v>
      </c>
      <c r="B8">
        <v>26.672000000000001</v>
      </c>
      <c r="C8">
        <f t="shared" si="2"/>
        <v>1.0295684397436888</v>
      </c>
      <c r="D8">
        <f t="shared" si="3"/>
        <v>2.9139723900374059E-2</v>
      </c>
      <c r="F8">
        <v>4</v>
      </c>
      <c r="G8">
        <f t="shared" ca="1" si="0"/>
        <v>-8.748917241165997E-3</v>
      </c>
      <c r="H8">
        <f t="shared" ca="1" si="4"/>
        <v>0.99128924316677369</v>
      </c>
      <c r="I8">
        <f t="shared" ca="1" si="5"/>
        <v>51.089694041615594</v>
      </c>
      <c r="K8" t="s">
        <v>43</v>
      </c>
      <c r="L8" s="10">
        <f>(1+L7)^(L6/360)-1</f>
        <v>5.462184902541134E-3</v>
      </c>
      <c r="O8">
        <v>5</v>
      </c>
      <c r="P8">
        <v>4.3724400928844478</v>
      </c>
      <c r="Q8">
        <v>0</v>
      </c>
      <c r="T8">
        <v>4.3724400928844478</v>
      </c>
      <c r="U8">
        <v>0</v>
      </c>
      <c r="V8">
        <f t="shared" si="1"/>
        <v>0</v>
      </c>
      <c r="W8" s="13" t="s">
        <v>59</v>
      </c>
      <c r="X8" s="13">
        <v>1000</v>
      </c>
      <c r="Y8" s="13">
        <v>1000</v>
      </c>
    </row>
    <row r="9" spans="1:25" x14ac:dyDescent="0.2">
      <c r="A9" s="1">
        <v>36171</v>
      </c>
      <c r="B9">
        <v>26.172000000000001</v>
      </c>
      <c r="C9">
        <f t="shared" si="2"/>
        <v>0.98125374925014996</v>
      </c>
      <c r="D9">
        <f t="shared" si="3"/>
        <v>-1.8924189000945876E-2</v>
      </c>
      <c r="F9">
        <v>5</v>
      </c>
      <c r="G9">
        <f t="shared" ca="1" si="0"/>
        <v>-1.8753564325291877E-2</v>
      </c>
      <c r="H9">
        <f t="shared" ca="1" si="4"/>
        <v>0.98142118963717473</v>
      </c>
      <c r="I9">
        <f t="shared" ca="1" si="5"/>
        <v>50.140508304521653</v>
      </c>
      <c r="O9">
        <v>6</v>
      </c>
      <c r="P9">
        <v>4.935406298174172</v>
      </c>
      <c r="Q9">
        <v>0</v>
      </c>
      <c r="T9">
        <v>4.935406298174172</v>
      </c>
      <c r="U9">
        <v>0</v>
      </c>
      <c r="V9">
        <f t="shared" si="1"/>
        <v>0</v>
      </c>
      <c r="W9" s="13" t="s">
        <v>60</v>
      </c>
      <c r="X9" s="13">
        <v>78.547270275855212</v>
      </c>
      <c r="Y9" s="13"/>
    </row>
    <row r="10" spans="1:25" ht="13.5" thickBot="1" x14ac:dyDescent="0.25">
      <c r="A10" s="1">
        <v>36172</v>
      </c>
      <c r="B10">
        <v>24.530999999999999</v>
      </c>
      <c r="C10">
        <f t="shared" si="2"/>
        <v>0.93729940394314526</v>
      </c>
      <c r="D10">
        <f t="shared" si="3"/>
        <v>-6.4752513159542502E-2</v>
      </c>
      <c r="E10" t="s">
        <v>30</v>
      </c>
      <c r="F10">
        <v>6</v>
      </c>
      <c r="G10">
        <f t="shared" ca="1" si="0"/>
        <v>9.4922407695929075E-4</v>
      </c>
      <c r="H10">
        <f t="shared" ca="1" si="4"/>
        <v>1.0009496747327133</v>
      </c>
      <c r="I10">
        <f t="shared" ca="1" si="5"/>
        <v>50.188125478343864</v>
      </c>
      <c r="O10">
        <v>7</v>
      </c>
      <c r="P10">
        <v>5.9987216181328717</v>
      </c>
      <c r="Q10">
        <v>0</v>
      </c>
      <c r="T10">
        <v>5.9987216181328717</v>
      </c>
      <c r="U10">
        <v>0</v>
      </c>
      <c r="V10">
        <f t="shared" si="1"/>
        <v>0</v>
      </c>
      <c r="W10" s="13" t="s">
        <v>61</v>
      </c>
      <c r="X10" s="13">
        <v>0</v>
      </c>
      <c r="Y10" s="13"/>
    </row>
    <row r="11" spans="1:25" ht="13.5" thickBot="1" x14ac:dyDescent="0.25">
      <c r="A11" s="1">
        <v>36173</v>
      </c>
      <c r="B11">
        <v>23.969000000000001</v>
      </c>
      <c r="C11">
        <f t="shared" si="2"/>
        <v>0.97709021238433014</v>
      </c>
      <c r="D11">
        <f t="shared" si="3"/>
        <v>-2.3176295087096423E-2</v>
      </c>
      <c r="E11" s="7">
        <f>AVERAGE(D5:D255)</f>
        <v>3.2270803642913764E-3</v>
      </c>
      <c r="F11">
        <v>7</v>
      </c>
      <c r="G11">
        <f t="shared" ca="1" si="0"/>
        <v>-1.1987199946254681E-2</v>
      </c>
      <c r="H11">
        <f t="shared" ca="1" si="4"/>
        <v>0.98808436031390323</v>
      </c>
      <c r="I11">
        <f t="shared" ca="1" si="5"/>
        <v>49.590101858623306</v>
      </c>
      <c r="K11" t="s">
        <v>36</v>
      </c>
      <c r="O11">
        <v>8</v>
      </c>
      <c r="P11">
        <v>0</v>
      </c>
      <c r="Q11">
        <v>0</v>
      </c>
      <c r="T11">
        <v>0</v>
      </c>
      <c r="U11">
        <v>0</v>
      </c>
      <c r="V11">
        <f t="shared" si="1"/>
        <v>0</v>
      </c>
      <c r="W11" s="13" t="s">
        <v>62</v>
      </c>
      <c r="X11" s="13">
        <v>1998</v>
      </c>
      <c r="Y11" s="13"/>
    </row>
    <row r="12" spans="1:25" ht="13.5" thickBot="1" x14ac:dyDescent="0.25">
      <c r="A12" s="1">
        <v>36174</v>
      </c>
      <c r="B12">
        <v>24.094000000000001</v>
      </c>
      <c r="C12">
        <f t="shared" si="2"/>
        <v>1.0052150694647253</v>
      </c>
      <c r="D12">
        <f t="shared" si="3"/>
        <v>5.2015180838076184E-3</v>
      </c>
      <c r="E12" t="s">
        <v>52</v>
      </c>
      <c r="F12">
        <v>8</v>
      </c>
      <c r="G12">
        <f t="shared" ca="1" si="0"/>
        <v>-1.6763391239995262E-2</v>
      </c>
      <c r="H12">
        <f t="shared" ca="1" si="4"/>
        <v>0.98337633256522139</v>
      </c>
      <c r="I12">
        <f t="shared" ca="1" si="5"/>
        <v>48.765732497268758</v>
      </c>
      <c r="K12" t="s">
        <v>37</v>
      </c>
      <c r="L12" s="8">
        <f ca="1">LOOKUP(L6,F5:F64,I5:I64)</f>
        <v>51.37066297720289</v>
      </c>
      <c r="O12">
        <v>9</v>
      </c>
      <c r="P12">
        <v>1.7495765823518159</v>
      </c>
      <c r="Q12">
        <v>0.74241935747337184</v>
      </c>
      <c r="T12">
        <v>1.7495765823518159</v>
      </c>
      <c r="U12">
        <v>0.74241935747337184</v>
      </c>
      <c r="V12">
        <f t="shared" si="1"/>
        <v>1.4848387149467437</v>
      </c>
      <c r="W12" s="13" t="s">
        <v>63</v>
      </c>
      <c r="X12" s="13">
        <v>-0.51060442266835748</v>
      </c>
      <c r="Y12" s="13"/>
    </row>
    <row r="13" spans="1:25" ht="13.5" thickBot="1" x14ac:dyDescent="0.25">
      <c r="A13" s="1">
        <v>36175</v>
      </c>
      <c r="B13">
        <v>25.422000000000001</v>
      </c>
      <c r="C13">
        <f t="shared" si="2"/>
        <v>1.0551174566282062</v>
      </c>
      <c r="D13">
        <f t="shared" si="3"/>
        <v>5.3652094027816212E-2</v>
      </c>
      <c r="E13" s="7">
        <f>STDEV(D5:D255)</f>
        <v>2.615419858573638E-2</v>
      </c>
      <c r="F13">
        <v>9</v>
      </c>
      <c r="G13">
        <f t="shared" ca="1" si="0"/>
        <v>6.3521549173185851E-2</v>
      </c>
      <c r="H13">
        <f t="shared" ca="1" si="4"/>
        <v>1.0655824479747733</v>
      </c>
      <c r="I13">
        <f t="shared" ca="1" si="5"/>
        <v>51.963908611722594</v>
      </c>
      <c r="K13" t="s">
        <v>40</v>
      </c>
      <c r="L13" s="8">
        <f ca="1">IF(L12&gt;L5,L12-L5,0)</f>
        <v>0</v>
      </c>
      <c r="O13">
        <v>10</v>
      </c>
      <c r="P13">
        <v>0</v>
      </c>
      <c r="Q13">
        <v>10.215694477481369</v>
      </c>
      <c r="T13">
        <v>0</v>
      </c>
      <c r="U13">
        <v>10.215694477481369</v>
      </c>
      <c r="V13">
        <f t="shared" si="1"/>
        <v>20.431388954962738</v>
      </c>
      <c r="W13" s="13" t="s">
        <v>64</v>
      </c>
      <c r="X13" s="13">
        <v>0.30484224306464469</v>
      </c>
      <c r="Y13" s="13"/>
    </row>
    <row r="14" spans="1:25" x14ac:dyDescent="0.2">
      <c r="A14" s="1">
        <v>36179</v>
      </c>
      <c r="B14">
        <v>26.594000000000001</v>
      </c>
      <c r="C14">
        <f t="shared" si="2"/>
        <v>1.0461018015891748</v>
      </c>
      <c r="D14">
        <f t="shared" si="3"/>
        <v>4.5070685562036979E-2</v>
      </c>
      <c r="F14">
        <v>10</v>
      </c>
      <c r="G14">
        <f t="shared" ca="1" si="0"/>
        <v>1.2082015807303764E-2</v>
      </c>
      <c r="H14">
        <f t="shared" ca="1" si="4"/>
        <v>1.012155298195891</v>
      </c>
      <c r="I14">
        <f t="shared" ca="1" si="5"/>
        <v>52.595545416322111</v>
      </c>
      <c r="K14" t="s">
        <v>41</v>
      </c>
      <c r="L14" s="11">
        <f ca="1">NPV(L8,L13)</f>
        <v>0</v>
      </c>
      <c r="O14">
        <v>11</v>
      </c>
      <c r="P14">
        <v>13.30329574100222</v>
      </c>
      <c r="Q14">
        <v>12.458904786673834</v>
      </c>
      <c r="T14">
        <v>13.30329574100222</v>
      </c>
      <c r="U14">
        <v>12.458904786673834</v>
      </c>
      <c r="V14">
        <f t="shared" si="1"/>
        <v>24.917809573347668</v>
      </c>
      <c r="W14" s="13" t="s">
        <v>65</v>
      </c>
      <c r="X14" s="13">
        <v>1.6456166300575819</v>
      </c>
      <c r="Y14" s="13"/>
    </row>
    <row r="15" spans="1:25" x14ac:dyDescent="0.2">
      <c r="A15" s="1">
        <v>36180</v>
      </c>
      <c r="B15">
        <v>26.530999999999999</v>
      </c>
      <c r="C15">
        <f t="shared" si="2"/>
        <v>0.99763104459652541</v>
      </c>
      <c r="D15">
        <f t="shared" si="3"/>
        <v>-2.3717658177010562E-3</v>
      </c>
      <c r="F15">
        <v>11</v>
      </c>
      <c r="G15">
        <f t="shared" ca="1" si="0"/>
        <v>-3.7345971862126001E-2</v>
      </c>
      <c r="H15">
        <f t="shared" ca="1" si="4"/>
        <v>0.96334278818971408</v>
      </c>
      <c r="I15">
        <f t="shared" ca="1" si="5"/>
        <v>50.667539367718476</v>
      </c>
      <c r="O15">
        <v>12</v>
      </c>
      <c r="P15">
        <v>4.3728516061426141</v>
      </c>
      <c r="Q15">
        <v>8.4670245372495927</v>
      </c>
      <c r="T15">
        <v>4.3728516061426141</v>
      </c>
      <c r="U15">
        <v>8.4670245372495927</v>
      </c>
      <c r="V15">
        <f t="shared" si="1"/>
        <v>16.934049074499185</v>
      </c>
      <c r="W15" s="13" t="s">
        <v>66</v>
      </c>
      <c r="X15" s="13">
        <v>0.60968448612928938</v>
      </c>
      <c r="Y15" s="13"/>
    </row>
    <row r="16" spans="1:25" ht="13.5" thickBot="1" x14ac:dyDescent="0.25">
      <c r="A16" s="1">
        <v>36181</v>
      </c>
      <c r="B16">
        <v>25.327999999999999</v>
      </c>
      <c r="C16">
        <f t="shared" si="2"/>
        <v>0.95465681655421963</v>
      </c>
      <c r="D16">
        <f t="shared" si="3"/>
        <v>-4.6403357478156805E-2</v>
      </c>
      <c r="F16">
        <v>12</v>
      </c>
      <c r="G16">
        <f t="shared" ca="1" si="0"/>
        <v>6.9108862146706335E-3</v>
      </c>
      <c r="H16">
        <f t="shared" ca="1" si="4"/>
        <v>1.0069348214950373</v>
      </c>
      <c r="I16">
        <f t="shared" ca="1" si="5"/>
        <v>51.018909708826378</v>
      </c>
      <c r="O16">
        <v>13</v>
      </c>
      <c r="P16">
        <v>2.0150443808181406</v>
      </c>
      <c r="Q16">
        <v>4.5931155368698713</v>
      </c>
      <c r="T16">
        <v>2.0150443808181406</v>
      </c>
      <c r="U16">
        <v>4.5931155368698713</v>
      </c>
      <c r="V16">
        <f t="shared" si="1"/>
        <v>9.1862310737397426</v>
      </c>
      <c r="W16" s="14" t="s">
        <v>67</v>
      </c>
      <c r="X16" s="14">
        <v>1.9611520148366421</v>
      </c>
      <c r="Y16" s="14"/>
    </row>
    <row r="17" spans="1:25" x14ac:dyDescent="0.2">
      <c r="A17" s="1">
        <v>36182</v>
      </c>
      <c r="B17">
        <v>25.702999999999999</v>
      </c>
      <c r="C17">
        <f t="shared" si="2"/>
        <v>1.0148057485786481</v>
      </c>
      <c r="D17">
        <f t="shared" si="3"/>
        <v>1.4697213467434076E-2</v>
      </c>
      <c r="F17">
        <v>13</v>
      </c>
      <c r="G17">
        <f t="shared" ca="1" si="0"/>
        <v>1.227920984662342E-2</v>
      </c>
      <c r="H17">
        <f t="shared" ca="1" si="4"/>
        <v>1.0123549088679316</v>
      </c>
      <c r="I17">
        <f t="shared" ca="1" si="5"/>
        <v>51.649243688820157</v>
      </c>
      <c r="K17" t="s">
        <v>45</v>
      </c>
      <c r="L17" s="8">
        <f>AVERAGE(P4:P1003)</f>
        <v>6.695652026065483</v>
      </c>
      <c r="O17">
        <v>14</v>
      </c>
      <c r="P17">
        <v>0</v>
      </c>
      <c r="Q17">
        <v>4.0857675258553865</v>
      </c>
      <c r="T17">
        <v>0</v>
      </c>
      <c r="U17">
        <v>4.0857675258553865</v>
      </c>
      <c r="V17">
        <f t="shared" si="1"/>
        <v>8.171535051710773</v>
      </c>
    </row>
    <row r="18" spans="1:25" x14ac:dyDescent="0.2">
      <c r="A18" s="1">
        <v>36185</v>
      </c>
      <c r="B18">
        <v>25.859000000000002</v>
      </c>
      <c r="C18">
        <f t="shared" si="2"/>
        <v>1.0060693304283548</v>
      </c>
      <c r="D18">
        <f t="shared" si="3"/>
        <v>6.0509862296791823E-3</v>
      </c>
      <c r="F18">
        <v>14</v>
      </c>
      <c r="G18">
        <f t="shared" ca="1" si="0"/>
        <v>-1.1429077700317265E-2</v>
      </c>
      <c r="H18">
        <f t="shared" ca="1" si="4"/>
        <v>0.98863598609924908</v>
      </c>
      <c r="I18">
        <f t="shared" ca="1" si="5"/>
        <v>51.06230096557713</v>
      </c>
      <c r="K18" t="s">
        <v>46</v>
      </c>
      <c r="L18" s="8">
        <f>STDEV(P4:P1003)</f>
        <v>8.6068759876632299</v>
      </c>
      <c r="O18">
        <v>15</v>
      </c>
      <c r="P18">
        <v>17.970171457681701</v>
      </c>
      <c r="Q18">
        <v>14.964202871920714</v>
      </c>
      <c r="T18">
        <v>17.970171457681701</v>
      </c>
      <c r="U18">
        <v>14.964202871920714</v>
      </c>
      <c r="V18">
        <f t="shared" si="1"/>
        <v>29.928405743841427</v>
      </c>
    </row>
    <row r="19" spans="1:25" x14ac:dyDescent="0.2">
      <c r="A19" s="1">
        <v>36186</v>
      </c>
      <c r="B19">
        <v>26.780999999999999</v>
      </c>
      <c r="C19">
        <f t="shared" si="2"/>
        <v>1.0356548977145286</v>
      </c>
      <c r="D19">
        <f t="shared" si="3"/>
        <v>3.5033978029565004E-2</v>
      </c>
      <c r="F19">
        <v>15</v>
      </c>
      <c r="G19">
        <f t="shared" ca="1" si="0"/>
        <v>-1.28639677147266E-3</v>
      </c>
      <c r="H19">
        <f t="shared" ca="1" si="4"/>
        <v>0.99871443028217644</v>
      </c>
      <c r="I19">
        <f t="shared" ca="1" si="5"/>
        <v>50.996656817733388</v>
      </c>
      <c r="O19">
        <v>16</v>
      </c>
      <c r="P19">
        <v>0</v>
      </c>
      <c r="Q19">
        <v>0.80742620323409353</v>
      </c>
      <c r="T19">
        <v>0</v>
      </c>
      <c r="U19">
        <v>0.80742620323409353</v>
      </c>
      <c r="V19">
        <f t="shared" si="1"/>
        <v>1.6148524064681871</v>
      </c>
    </row>
    <row r="20" spans="1:25" x14ac:dyDescent="0.2">
      <c r="A20" s="1">
        <v>36187</v>
      </c>
      <c r="B20">
        <v>25.859000000000002</v>
      </c>
      <c r="C20">
        <f t="shared" si="2"/>
        <v>0.96557260744557716</v>
      </c>
      <c r="D20">
        <f t="shared" si="3"/>
        <v>-3.5033978029565149E-2</v>
      </c>
      <c r="F20">
        <v>16</v>
      </c>
      <c r="G20">
        <f t="shared" ca="1" si="0"/>
        <v>1.2183536842246538E-2</v>
      </c>
      <c r="H20">
        <f t="shared" ca="1" si="4"/>
        <v>1.0122580584653629</v>
      </c>
      <c r="I20">
        <f t="shared" ca="1" si="5"/>
        <v>51.621776818543211</v>
      </c>
      <c r="K20" t="s">
        <v>47</v>
      </c>
      <c r="L20" s="12">
        <f>L17-TINV(0.05,999)*L18/SQRT(1000)</f>
        <v>6.1615550422944168</v>
      </c>
      <c r="O20">
        <v>17</v>
      </c>
      <c r="P20">
        <v>29.917105762909717</v>
      </c>
      <c r="Q20">
        <v>0</v>
      </c>
      <c r="T20">
        <v>29.917105762909717</v>
      </c>
      <c r="U20">
        <v>0</v>
      </c>
      <c r="V20">
        <f t="shared" si="1"/>
        <v>0</v>
      </c>
      <c r="W20" t="s">
        <v>56</v>
      </c>
    </row>
    <row r="21" spans="1:25" ht="13.5" thickBot="1" x14ac:dyDescent="0.25">
      <c r="A21" s="1">
        <v>36188</v>
      </c>
      <c r="B21">
        <v>27.219000000000001</v>
      </c>
      <c r="C21">
        <f t="shared" si="2"/>
        <v>1.0525929076917127</v>
      </c>
      <c r="D21">
        <f t="shared" si="3"/>
        <v>5.1256556019831985E-2</v>
      </c>
      <c r="F21">
        <v>17</v>
      </c>
      <c r="G21">
        <f t="shared" ca="1" si="0"/>
        <v>-1.0788637126330426E-2</v>
      </c>
      <c r="H21">
        <f t="shared" ca="1" si="4"/>
        <v>0.98926935149244988</v>
      </c>
      <c r="I21">
        <f t="shared" ca="1" si="5"/>
        <v>51.067841676168221</v>
      </c>
      <c r="K21" t="s">
        <v>48</v>
      </c>
      <c r="L21" s="12">
        <f>L17+TINV(0.05,999)*L18/SQRT(1000)</f>
        <v>7.2297490098365493</v>
      </c>
      <c r="O21">
        <v>18</v>
      </c>
      <c r="P21">
        <v>11.186890926099663</v>
      </c>
      <c r="Q21">
        <v>0</v>
      </c>
      <c r="T21">
        <v>11.186890926099663</v>
      </c>
      <c r="U21">
        <v>0</v>
      </c>
      <c r="V21">
        <f t="shared" si="1"/>
        <v>0</v>
      </c>
    </row>
    <row r="22" spans="1:25" x14ac:dyDescent="0.2">
      <c r="A22" s="1">
        <v>36189</v>
      </c>
      <c r="B22">
        <v>27.890999999999998</v>
      </c>
      <c r="C22">
        <f t="shared" si="2"/>
        <v>1.0246886366141297</v>
      </c>
      <c r="D22">
        <f t="shared" si="3"/>
        <v>2.4388797286228857E-2</v>
      </c>
      <c r="F22">
        <v>18</v>
      </c>
      <c r="G22">
        <f t="shared" ca="1" si="0"/>
        <v>-3.9555517763650259E-2</v>
      </c>
      <c r="H22">
        <f t="shared" ca="1" si="4"/>
        <v>0.96121658791388476</v>
      </c>
      <c r="I22">
        <f t="shared" ca="1" si="5"/>
        <v>49.087256528092901</v>
      </c>
      <c r="O22">
        <v>19</v>
      </c>
      <c r="P22">
        <v>0</v>
      </c>
      <c r="Q22">
        <v>22.235677971178415</v>
      </c>
      <c r="T22">
        <v>0</v>
      </c>
      <c r="U22">
        <v>22.235677971178415</v>
      </c>
      <c r="V22">
        <f t="shared" si="1"/>
        <v>44.47135594235683</v>
      </c>
      <c r="W22" s="15"/>
      <c r="X22" s="15" t="s">
        <v>68</v>
      </c>
      <c r="Y22" s="15" t="s">
        <v>55</v>
      </c>
    </row>
    <row r="23" spans="1:25" x14ac:dyDescent="0.2">
      <c r="A23" s="1">
        <v>36192</v>
      </c>
      <c r="B23">
        <v>28.75</v>
      </c>
      <c r="C23">
        <f t="shared" si="2"/>
        <v>1.0307984654548064</v>
      </c>
      <c r="D23">
        <f t="shared" si="3"/>
        <v>3.0333711101529021E-2</v>
      </c>
      <c r="F23">
        <v>19</v>
      </c>
      <c r="G23">
        <f t="shared" ca="1" si="0"/>
        <v>4.1265262119217584E-2</v>
      </c>
      <c r="H23">
        <f t="shared" ca="1" si="4"/>
        <v>1.0421285061005856</v>
      </c>
      <c r="I23">
        <f t="shared" ca="1" si="5"/>
        <v>51.155229314197676</v>
      </c>
      <c r="O23">
        <v>20</v>
      </c>
      <c r="P23">
        <v>6.418169862370819</v>
      </c>
      <c r="Q23">
        <v>0</v>
      </c>
      <c r="T23">
        <v>6.418169862370819</v>
      </c>
      <c r="U23">
        <v>0</v>
      </c>
      <c r="V23">
        <f t="shared" si="1"/>
        <v>0</v>
      </c>
      <c r="W23" s="13" t="s">
        <v>57</v>
      </c>
      <c r="X23" s="13">
        <v>13.796061747152331</v>
      </c>
      <c r="Y23" s="13">
        <v>6.8980308735761655</v>
      </c>
    </row>
    <row r="24" spans="1:25" x14ac:dyDescent="0.2">
      <c r="A24" s="1">
        <v>36193</v>
      </c>
      <c r="B24">
        <v>28.097999999999999</v>
      </c>
      <c r="C24">
        <f t="shared" si="2"/>
        <v>0.97732173913043474</v>
      </c>
      <c r="D24">
        <f t="shared" si="3"/>
        <v>-2.2939367813899787E-2</v>
      </c>
      <c r="F24">
        <v>20</v>
      </c>
      <c r="G24">
        <f t="shared" ca="1" si="0"/>
        <v>-1.7724092329966232E-2</v>
      </c>
      <c r="H24">
        <f t="shared" ca="1" si="4"/>
        <v>0.98243205550730017</v>
      </c>
      <c r="I24">
        <f t="shared" ca="1" si="5"/>
        <v>50.256537085094521</v>
      </c>
      <c r="K24" t="s">
        <v>49</v>
      </c>
      <c r="O24">
        <v>21</v>
      </c>
      <c r="P24">
        <v>10.313038485096259</v>
      </c>
      <c r="Q24">
        <v>0</v>
      </c>
      <c r="T24">
        <v>10.313038485096259</v>
      </c>
      <c r="U24">
        <v>0</v>
      </c>
      <c r="V24">
        <f t="shared" si="1"/>
        <v>0</v>
      </c>
      <c r="W24" s="13" t="s">
        <v>58</v>
      </c>
      <c r="X24" s="13">
        <v>332.06490513878612</v>
      </c>
      <c r="Y24" s="13">
        <v>83.016226284696529</v>
      </c>
    </row>
    <row r="25" spans="1:25" x14ac:dyDescent="0.2">
      <c r="A25" s="1">
        <v>36194</v>
      </c>
      <c r="B25">
        <v>27.780999999999999</v>
      </c>
      <c r="C25">
        <f t="shared" si="2"/>
        <v>0.98871805822478465</v>
      </c>
      <c r="D25">
        <f t="shared" si="3"/>
        <v>-1.1346065630912436E-2</v>
      </c>
      <c r="F25">
        <v>21</v>
      </c>
      <c r="G25">
        <f t="shared" ca="1" si="0"/>
        <v>6.3678483122113789E-3</v>
      </c>
      <c r="H25">
        <f t="shared" ca="1" si="4"/>
        <v>1.0063881661623757</v>
      </c>
      <c r="I25">
        <f t="shared" ca="1" si="5"/>
        <v>50.5775841947397</v>
      </c>
      <c r="K25" t="s">
        <v>50</v>
      </c>
      <c r="L25">
        <f ca="1">EXP(NORMINV(RAND(),E11,E13/SQRT(L6)))</f>
        <v>1.0091385669729909</v>
      </c>
      <c r="O25">
        <v>22</v>
      </c>
      <c r="P25">
        <v>0</v>
      </c>
      <c r="Q25">
        <v>5.1807372827805702</v>
      </c>
      <c r="T25">
        <v>0</v>
      </c>
      <c r="U25">
        <v>5.1807372827805702</v>
      </c>
      <c r="V25">
        <f t="shared" si="1"/>
        <v>10.36147456556114</v>
      </c>
      <c r="W25" s="13" t="s">
        <v>59</v>
      </c>
      <c r="X25" s="13">
        <v>1000</v>
      </c>
      <c r="Y25" s="13">
        <v>1000</v>
      </c>
    </row>
    <row r="26" spans="1:25" x14ac:dyDescent="0.2">
      <c r="A26" s="1">
        <v>36195</v>
      </c>
      <c r="B26">
        <v>26.312999999999999</v>
      </c>
      <c r="C26">
        <f t="shared" si="2"/>
        <v>0.94715812965695978</v>
      </c>
      <c r="D26">
        <f t="shared" si="3"/>
        <v>-5.4289220161193072E-2</v>
      </c>
      <c r="F26">
        <v>22</v>
      </c>
      <c r="G26">
        <f t="shared" ca="1" si="0"/>
        <v>2.5997067355024686E-3</v>
      </c>
      <c r="H26">
        <f t="shared" ca="1" si="4"/>
        <v>1.0026030889033042</v>
      </c>
      <c r="I26">
        <f t="shared" ca="1" si="5"/>
        <v>50.709242142912963</v>
      </c>
      <c r="K26" t="s">
        <v>51</v>
      </c>
      <c r="L26">
        <f ca="1">L25^L6</f>
        <v>1.5759419339615881</v>
      </c>
      <c r="O26">
        <v>23</v>
      </c>
      <c r="P26">
        <v>11.996667324720544</v>
      </c>
      <c r="Q26">
        <v>0</v>
      </c>
      <c r="T26">
        <v>11.996667324720544</v>
      </c>
      <c r="U26">
        <v>0</v>
      </c>
      <c r="V26">
        <f t="shared" si="1"/>
        <v>0</v>
      </c>
      <c r="W26" s="13" t="s">
        <v>60</v>
      </c>
      <c r="X26" s="13">
        <v>207.54056571174132</v>
      </c>
      <c r="Y26" s="13"/>
    </row>
    <row r="27" spans="1:25" x14ac:dyDescent="0.2">
      <c r="A27" s="1">
        <v>36196</v>
      </c>
      <c r="B27">
        <v>25.312999999999999</v>
      </c>
      <c r="C27">
        <f t="shared" si="2"/>
        <v>0.96199597157298677</v>
      </c>
      <c r="D27">
        <f t="shared" si="3"/>
        <v>-3.8745015879266195E-2</v>
      </c>
      <c r="F27">
        <v>23</v>
      </c>
      <c r="G27">
        <f t="shared" ca="1" si="0"/>
        <v>-1.4585331120565459E-2</v>
      </c>
      <c r="H27">
        <f t="shared" ca="1" si="4"/>
        <v>0.9855205195740202</v>
      </c>
      <c r="I27">
        <f t="shared" ca="1" si="5"/>
        <v>49.974998663888385</v>
      </c>
      <c r="K27" t="s">
        <v>53</v>
      </c>
      <c r="L27" s="12">
        <f ca="1">L4*L26</f>
        <v>84.412177808784548</v>
      </c>
      <c r="O27">
        <v>24</v>
      </c>
      <c r="P27">
        <v>9.4356266474092525</v>
      </c>
      <c r="Q27">
        <v>8.7779273924840808</v>
      </c>
      <c r="T27">
        <v>9.4356266474092525</v>
      </c>
      <c r="U27">
        <v>8.7779273924840808</v>
      </c>
      <c r="V27">
        <f t="shared" si="1"/>
        <v>17.555854784968162</v>
      </c>
      <c r="W27" s="13" t="s">
        <v>61</v>
      </c>
      <c r="X27" s="13">
        <v>0</v>
      </c>
      <c r="Y27" s="13"/>
    </row>
    <row r="28" spans="1:25" x14ac:dyDescent="0.2">
      <c r="A28" s="1">
        <v>36199</v>
      </c>
      <c r="B28">
        <v>25.484000000000002</v>
      </c>
      <c r="C28">
        <f t="shared" si="2"/>
        <v>1.0067554221151189</v>
      </c>
      <c r="D28">
        <f t="shared" si="3"/>
        <v>6.7327064961539545E-3</v>
      </c>
      <c r="F28">
        <v>24</v>
      </c>
      <c r="G28">
        <f t="shared" ca="1" si="0"/>
        <v>-1.6728320779705792E-3</v>
      </c>
      <c r="H28">
        <f t="shared" ca="1" si="4"/>
        <v>0.99832856632573641</v>
      </c>
      <c r="I28">
        <f t="shared" ca="1" si="5"/>
        <v>49.891468768250284</v>
      </c>
      <c r="K28" t="s">
        <v>40</v>
      </c>
      <c r="L28">
        <f ca="1">IF(L27&gt;L5,L27-L5,0)</f>
        <v>24.412177808784548</v>
      </c>
      <c r="O28">
        <v>25</v>
      </c>
      <c r="P28">
        <v>0</v>
      </c>
      <c r="Q28">
        <v>0</v>
      </c>
      <c r="T28">
        <v>0</v>
      </c>
      <c r="U28">
        <v>0</v>
      </c>
      <c r="V28">
        <f t="shared" si="1"/>
        <v>0</v>
      </c>
      <c r="W28" s="13" t="s">
        <v>62</v>
      </c>
      <c r="X28" s="13">
        <v>1998</v>
      </c>
      <c r="Y28" s="13"/>
    </row>
    <row r="29" spans="1:25" x14ac:dyDescent="0.2">
      <c r="A29" s="1">
        <v>36200</v>
      </c>
      <c r="B29">
        <v>23.984000000000002</v>
      </c>
      <c r="C29">
        <f t="shared" si="2"/>
        <v>0.94113953853398213</v>
      </c>
      <c r="D29">
        <f t="shared" si="3"/>
        <v>-6.0663862893999838E-2</v>
      </c>
      <c r="F29">
        <v>25</v>
      </c>
      <c r="G29">
        <f t="shared" ca="1" si="0"/>
        <v>3.006744454852919E-2</v>
      </c>
      <c r="H29">
        <f t="shared" ca="1" si="4"/>
        <v>1.0305240348380407</v>
      </c>
      <c r="I29">
        <f t="shared" ca="1" si="5"/>
        <v>51.414357699053376</v>
      </c>
      <c r="K29" t="s">
        <v>41</v>
      </c>
      <c r="L29" s="11">
        <f ca="1">NPV(L8,L28)</f>
        <v>24.279558371606793</v>
      </c>
      <c r="O29">
        <v>26</v>
      </c>
      <c r="P29">
        <v>0.8115140450171342</v>
      </c>
      <c r="Q29">
        <v>0</v>
      </c>
      <c r="T29">
        <v>0.8115140450171342</v>
      </c>
      <c r="U29">
        <v>0</v>
      </c>
      <c r="V29">
        <f t="shared" si="1"/>
        <v>0</v>
      </c>
      <c r="W29" s="13" t="s">
        <v>63</v>
      </c>
      <c r="X29" s="13">
        <v>10.706774055597748</v>
      </c>
      <c r="Y29" s="13"/>
    </row>
    <row r="30" spans="1:25" x14ac:dyDescent="0.2">
      <c r="A30" s="1">
        <v>36201</v>
      </c>
      <c r="B30">
        <v>24.640999999999998</v>
      </c>
      <c r="C30">
        <f t="shared" si="2"/>
        <v>1.027393262174783</v>
      </c>
      <c r="D30">
        <f t="shared" si="3"/>
        <v>2.7024780897136252E-2</v>
      </c>
      <c r="F30">
        <v>26</v>
      </c>
      <c r="G30">
        <f t="shared" ca="1" si="0"/>
        <v>-8.3848185554261326E-3</v>
      </c>
      <c r="H30">
        <f t="shared" ca="1" si="4"/>
        <v>0.99165023599191737</v>
      </c>
      <c r="I30">
        <f t="shared" ca="1" si="5"/>
        <v>50.985059945639136</v>
      </c>
      <c r="O30">
        <v>27</v>
      </c>
      <c r="P30">
        <v>3.0712710454400032</v>
      </c>
      <c r="Q30">
        <v>0</v>
      </c>
      <c r="T30">
        <v>3.0712710454400032</v>
      </c>
      <c r="U30">
        <v>0</v>
      </c>
      <c r="V30">
        <f t="shared" si="1"/>
        <v>0</v>
      </c>
      <c r="W30" s="13" t="s">
        <v>64</v>
      </c>
      <c r="X30" s="13">
        <v>2.370533613995872E-26</v>
      </c>
      <c r="Y30" s="13"/>
    </row>
    <row r="31" spans="1:25" x14ac:dyDescent="0.2">
      <c r="A31" s="1">
        <v>36202</v>
      </c>
      <c r="B31">
        <v>26.219000000000001</v>
      </c>
      <c r="C31">
        <f t="shared" si="2"/>
        <v>1.0640396087821113</v>
      </c>
      <c r="D31">
        <f t="shared" si="3"/>
        <v>6.2072616525547998E-2</v>
      </c>
      <c r="F31">
        <v>27</v>
      </c>
      <c r="G31">
        <f t="shared" ca="1" si="0"/>
        <v>-2.2492341508290221E-5</v>
      </c>
      <c r="H31">
        <f t="shared" ca="1" si="4"/>
        <v>0.99997750791144258</v>
      </c>
      <c r="I31">
        <f t="shared" ca="1" si="5"/>
        <v>50.983913185155735</v>
      </c>
      <c r="K31" t="s">
        <v>45</v>
      </c>
      <c r="L31" s="8">
        <f>AVERAGE(Q4:Q1003)</f>
        <v>6.8980308735761655</v>
      </c>
      <c r="O31">
        <v>28</v>
      </c>
      <c r="P31">
        <v>0</v>
      </c>
      <c r="Q31">
        <v>0</v>
      </c>
      <c r="T31">
        <v>0</v>
      </c>
      <c r="U31">
        <v>0</v>
      </c>
      <c r="V31">
        <f t="shared" si="1"/>
        <v>0</v>
      </c>
      <c r="W31" s="13" t="s">
        <v>65</v>
      </c>
      <c r="X31" s="13">
        <v>1.6456166300575819</v>
      </c>
      <c r="Y31" s="13"/>
    </row>
    <row r="32" spans="1:25" x14ac:dyDescent="0.2">
      <c r="A32" s="1">
        <v>36203</v>
      </c>
      <c r="B32">
        <v>24.765999999999998</v>
      </c>
      <c r="C32">
        <f t="shared" si="2"/>
        <v>0.94458217323315141</v>
      </c>
      <c r="D32">
        <f t="shared" si="3"/>
        <v>-5.70125939900194E-2</v>
      </c>
      <c r="F32">
        <v>28</v>
      </c>
      <c r="G32">
        <f t="shared" ca="1" si="0"/>
        <v>8.350080571248226E-4</v>
      </c>
      <c r="H32">
        <f t="shared" ca="1" si="4"/>
        <v>1.0008353567734061</v>
      </c>
      <c r="I32">
        <f t="shared" ca="1" si="5"/>
        <v>51.026502942369703</v>
      </c>
      <c r="K32" t="s">
        <v>46</v>
      </c>
      <c r="L32" s="8">
        <f>STDEV(Q4:Q1003)</f>
        <v>9.1113240686903758</v>
      </c>
      <c r="O32">
        <v>29</v>
      </c>
      <c r="P32">
        <v>16.14028730135475</v>
      </c>
      <c r="Q32">
        <v>0</v>
      </c>
      <c r="T32">
        <v>16.14028730135475</v>
      </c>
      <c r="U32">
        <v>0</v>
      </c>
      <c r="V32">
        <f t="shared" si="1"/>
        <v>0</v>
      </c>
      <c r="W32" s="13" t="s">
        <v>66</v>
      </c>
      <c r="X32" s="13">
        <v>4.741067227991744E-26</v>
      </c>
      <c r="Y32" s="13"/>
    </row>
    <row r="33" spans="1:25" ht="13.5" thickBot="1" x14ac:dyDescent="0.25">
      <c r="A33" s="1">
        <v>36207</v>
      </c>
      <c r="B33">
        <v>24.765999999999998</v>
      </c>
      <c r="C33">
        <f t="shared" si="2"/>
        <v>1</v>
      </c>
      <c r="D33">
        <f t="shared" si="3"/>
        <v>0</v>
      </c>
      <c r="F33">
        <v>29</v>
      </c>
      <c r="G33">
        <f t="shared" ca="1" si="0"/>
        <v>2.2228976527842101E-2</v>
      </c>
      <c r="H33">
        <f t="shared" ca="1" si="4"/>
        <v>1.0224778811031088</v>
      </c>
      <c r="I33">
        <f t="shared" ca="1" si="5"/>
        <v>52.173470608615716</v>
      </c>
      <c r="O33">
        <v>30</v>
      </c>
      <c r="P33">
        <v>0</v>
      </c>
      <c r="Q33">
        <v>0</v>
      </c>
      <c r="T33">
        <v>0</v>
      </c>
      <c r="U33">
        <v>0</v>
      </c>
      <c r="V33">
        <f t="shared" si="1"/>
        <v>0</v>
      </c>
      <c r="W33" s="14" t="s">
        <v>67</v>
      </c>
      <c r="X33" s="14">
        <v>1.9611520148366421</v>
      </c>
      <c r="Y33" s="14"/>
    </row>
    <row r="34" spans="1:25" x14ac:dyDescent="0.2">
      <c r="A34" s="1">
        <v>36208</v>
      </c>
      <c r="B34">
        <v>23.780999999999999</v>
      </c>
      <c r="C34">
        <f t="shared" si="2"/>
        <v>0.96022773156747154</v>
      </c>
      <c r="D34">
        <f t="shared" si="3"/>
        <v>-4.0584802269778328E-2</v>
      </c>
      <c r="F34">
        <v>30</v>
      </c>
      <c r="G34">
        <f t="shared" ca="1" si="0"/>
        <v>1.0899278504552122E-2</v>
      </c>
      <c r="H34">
        <f t="shared" ca="1" si="4"/>
        <v>1.0109588920251085</v>
      </c>
      <c r="I34">
        <f t="shared" ca="1" si="5"/>
        <v>52.745234039590706</v>
      </c>
      <c r="K34" t="s">
        <v>47</v>
      </c>
      <c r="L34" s="8">
        <f>L31-TINV(0.05,999)*L32/SQRT(1000)</f>
        <v>6.3326305227144282</v>
      </c>
      <c r="O34">
        <v>31</v>
      </c>
      <c r="P34">
        <v>5.7509312418591207</v>
      </c>
      <c r="Q34">
        <v>11.524586068216074</v>
      </c>
      <c r="T34">
        <v>5.7509312418591207</v>
      </c>
      <c r="U34">
        <v>11.524586068216074</v>
      </c>
      <c r="V34">
        <f t="shared" si="1"/>
        <v>23.049172136432148</v>
      </c>
    </row>
    <row r="35" spans="1:25" x14ac:dyDescent="0.2">
      <c r="A35" s="1">
        <v>36209</v>
      </c>
      <c r="B35">
        <v>24.047000000000001</v>
      </c>
      <c r="C35">
        <f t="shared" si="2"/>
        <v>1.011185400109331</v>
      </c>
      <c r="D35">
        <f t="shared" si="3"/>
        <v>1.1123306123205171E-2</v>
      </c>
      <c r="F35">
        <v>31</v>
      </c>
      <c r="G35">
        <f t="shared" ca="1" si="0"/>
        <v>6.2472295083674106E-3</v>
      </c>
      <c r="H35">
        <f t="shared" ca="1" si="4"/>
        <v>1.0062667841461945</v>
      </c>
      <c r="I35">
        <f t="shared" ca="1" si="5"/>
        <v>53.075777036057332</v>
      </c>
      <c r="K35" t="s">
        <v>48</v>
      </c>
      <c r="L35" s="8">
        <f>L31+TINV(0.05,999)*L32/SQRT(1000)</f>
        <v>7.4634312244379029</v>
      </c>
      <c r="O35">
        <v>32</v>
      </c>
      <c r="P35">
        <v>0</v>
      </c>
      <c r="Q35">
        <v>0</v>
      </c>
      <c r="T35">
        <v>0</v>
      </c>
      <c r="U35">
        <v>0</v>
      </c>
      <c r="V35">
        <f t="shared" si="1"/>
        <v>0</v>
      </c>
    </row>
    <row r="36" spans="1:25" x14ac:dyDescent="0.2">
      <c r="A36" s="1">
        <v>36210</v>
      </c>
      <c r="B36">
        <v>24.280999999999999</v>
      </c>
      <c r="C36">
        <f t="shared" si="2"/>
        <v>1.0097309435688442</v>
      </c>
      <c r="D36">
        <f t="shared" si="3"/>
        <v>9.6839028582867952E-3</v>
      </c>
      <c r="F36">
        <v>32</v>
      </c>
      <c r="G36">
        <f t="shared" ca="1" si="0"/>
        <v>-2.5700741878443067E-2</v>
      </c>
      <c r="H36">
        <f t="shared" ca="1" si="4"/>
        <v>0.97462671093028075</v>
      </c>
      <c r="I36">
        <f t="shared" ca="1" si="5"/>
        <v>51.729070002721485</v>
      </c>
      <c r="O36">
        <v>33</v>
      </c>
      <c r="P36">
        <v>9.1103082994820994</v>
      </c>
      <c r="Q36">
        <v>0</v>
      </c>
      <c r="T36">
        <v>9.1103082994820994</v>
      </c>
      <c r="U36">
        <v>0</v>
      </c>
      <c r="V36">
        <f t="shared" si="1"/>
        <v>0</v>
      </c>
    </row>
    <row r="37" spans="1:25" x14ac:dyDescent="0.2">
      <c r="A37" s="1">
        <v>36213</v>
      </c>
      <c r="B37">
        <v>25.515999999999998</v>
      </c>
      <c r="C37">
        <f t="shared" si="2"/>
        <v>1.050862814546353</v>
      </c>
      <c r="D37">
        <f t="shared" si="3"/>
        <v>4.9611554875088157E-2</v>
      </c>
      <c r="F37">
        <v>33</v>
      </c>
      <c r="G37">
        <f t="shared" ref="G37:G64" ca="1" si="6">NORMINV(RAND(),E$11,E$13)</f>
        <v>2.45216733920437E-2</v>
      </c>
      <c r="H37">
        <f t="shared" ca="1" si="4"/>
        <v>1.0248248022962181</v>
      </c>
      <c r="I37">
        <f t="shared" ca="1" si="5"/>
        <v>53.013233938506275</v>
      </c>
      <c r="O37">
        <v>34</v>
      </c>
      <c r="P37">
        <v>20.544762246615733</v>
      </c>
      <c r="Q37">
        <v>35.491996567544994</v>
      </c>
      <c r="T37">
        <v>20.544762246615733</v>
      </c>
      <c r="U37">
        <v>35.491996567544994</v>
      </c>
      <c r="V37">
        <f t="shared" si="1"/>
        <v>70.983993135089989</v>
      </c>
    </row>
    <row r="38" spans="1:25" x14ac:dyDescent="0.2">
      <c r="A38" s="1">
        <v>36214</v>
      </c>
      <c r="B38">
        <v>25.734000000000002</v>
      </c>
      <c r="C38">
        <f t="shared" si="2"/>
        <v>1.0085436588807024</v>
      </c>
      <c r="D38">
        <f t="shared" si="3"/>
        <v>8.5073683830896377E-3</v>
      </c>
      <c r="F38">
        <v>34</v>
      </c>
      <c r="G38">
        <f t="shared" ca="1" si="6"/>
        <v>-2.3975605675198183E-2</v>
      </c>
      <c r="H38">
        <f t="shared" ca="1" si="4"/>
        <v>0.97630952587910047</v>
      </c>
      <c r="I38">
        <f t="shared" ca="1" si="5"/>
        <v>51.757325291820898</v>
      </c>
      <c r="O38">
        <v>35</v>
      </c>
      <c r="P38">
        <v>11.926771653804483</v>
      </c>
      <c r="Q38">
        <v>2.7388811107970286</v>
      </c>
      <c r="T38">
        <v>11.926771653804483</v>
      </c>
      <c r="U38">
        <v>2.7388811107970286</v>
      </c>
      <c r="V38">
        <f t="shared" si="1"/>
        <v>5.4777622215940571</v>
      </c>
    </row>
    <row r="39" spans="1:25" x14ac:dyDescent="0.2">
      <c r="A39" s="1">
        <v>36215</v>
      </c>
      <c r="B39">
        <v>24.984000000000002</v>
      </c>
      <c r="C39">
        <f t="shared" si="2"/>
        <v>0.9708556773140592</v>
      </c>
      <c r="D39">
        <f t="shared" si="3"/>
        <v>-2.9577454782020982E-2</v>
      </c>
      <c r="F39">
        <v>35</v>
      </c>
      <c r="G39">
        <f t="shared" ca="1" si="6"/>
        <v>-1.4737293647007885E-2</v>
      </c>
      <c r="H39">
        <f t="shared" ca="1" si="4"/>
        <v>0.98537076876454877</v>
      </c>
      <c r="I39">
        <f t="shared" ca="1" si="5"/>
        <v>51.000155411998378</v>
      </c>
      <c r="O39">
        <v>36</v>
      </c>
      <c r="P39">
        <v>0</v>
      </c>
      <c r="Q39">
        <v>0</v>
      </c>
      <c r="T39">
        <v>0</v>
      </c>
      <c r="U39">
        <v>0</v>
      </c>
      <c r="V39">
        <f t="shared" si="1"/>
        <v>0</v>
      </c>
    </row>
    <row r="40" spans="1:25" x14ac:dyDescent="0.2">
      <c r="A40" s="1">
        <v>36216</v>
      </c>
      <c r="B40">
        <v>24.625</v>
      </c>
      <c r="C40">
        <f t="shared" si="2"/>
        <v>0.98563080371437717</v>
      </c>
      <c r="D40">
        <f t="shared" si="3"/>
        <v>-1.4473432922624907E-2</v>
      </c>
      <c r="F40">
        <v>36</v>
      </c>
      <c r="G40">
        <f t="shared" ca="1" si="6"/>
        <v>-5.6366630814506796E-3</v>
      </c>
      <c r="H40">
        <f t="shared" ca="1" si="4"/>
        <v>0.99437919309792722</v>
      </c>
      <c r="I40">
        <f t="shared" ca="1" si="5"/>
        <v>50.71349338645183</v>
      </c>
      <c r="O40">
        <v>37</v>
      </c>
      <c r="P40">
        <v>0</v>
      </c>
      <c r="Q40">
        <v>30.677996209090214</v>
      </c>
      <c r="T40">
        <v>0</v>
      </c>
      <c r="U40">
        <v>30.677996209090214</v>
      </c>
      <c r="V40">
        <f t="shared" si="1"/>
        <v>61.355992418180428</v>
      </c>
    </row>
    <row r="41" spans="1:25" x14ac:dyDescent="0.2">
      <c r="A41" s="1">
        <v>36217</v>
      </c>
      <c r="B41">
        <v>24.452999999999999</v>
      </c>
      <c r="C41">
        <f t="shared" si="2"/>
        <v>0.99301522842639589</v>
      </c>
      <c r="D41">
        <f t="shared" si="3"/>
        <v>-7.0092792777225561E-3</v>
      </c>
      <c r="F41">
        <v>37</v>
      </c>
      <c r="G41">
        <f t="shared" ca="1" si="6"/>
        <v>-2.8346099632059786E-2</v>
      </c>
      <c r="H41">
        <f t="shared" ca="1" si="4"/>
        <v>0.97205188177730806</v>
      </c>
      <c r="I41">
        <f t="shared" ca="1" si="5"/>
        <v>49.296146677801566</v>
      </c>
      <c r="O41">
        <v>38</v>
      </c>
      <c r="P41">
        <v>3.4588006157627023</v>
      </c>
      <c r="Q41">
        <v>0</v>
      </c>
      <c r="T41">
        <v>3.4588006157627023</v>
      </c>
      <c r="U41">
        <v>0</v>
      </c>
      <c r="V41">
        <f t="shared" si="1"/>
        <v>0</v>
      </c>
    </row>
    <row r="42" spans="1:25" x14ac:dyDescent="0.2">
      <c r="A42" s="1">
        <v>36220</v>
      </c>
      <c r="B42">
        <v>24.859000000000002</v>
      </c>
      <c r="C42">
        <f t="shared" si="2"/>
        <v>1.0166032797611746</v>
      </c>
      <c r="D42">
        <f t="shared" si="3"/>
        <v>1.6466952231613353E-2</v>
      </c>
      <c r="F42">
        <v>38</v>
      </c>
      <c r="G42">
        <f t="shared" ca="1" si="6"/>
        <v>9.5835112623782756E-4</v>
      </c>
      <c r="H42">
        <f t="shared" ca="1" si="4"/>
        <v>1.0009588104914111</v>
      </c>
      <c r="I42">
        <f t="shared" ca="1" si="5"/>
        <v>49.343412340422383</v>
      </c>
      <c r="O42">
        <v>39</v>
      </c>
      <c r="P42">
        <v>0</v>
      </c>
      <c r="Q42">
        <v>0</v>
      </c>
      <c r="T42">
        <v>0</v>
      </c>
      <c r="U42">
        <v>0</v>
      </c>
      <c r="V42">
        <f t="shared" si="1"/>
        <v>0</v>
      </c>
    </row>
    <row r="43" spans="1:25" x14ac:dyDescent="0.2">
      <c r="A43" s="1">
        <v>36221</v>
      </c>
      <c r="B43">
        <v>23.922000000000001</v>
      </c>
      <c r="C43">
        <f t="shared" si="2"/>
        <v>0.96230741381391038</v>
      </c>
      <c r="D43">
        <f t="shared" si="3"/>
        <v>-3.8421322384770432E-2</v>
      </c>
      <c r="F43">
        <v>39</v>
      </c>
      <c r="G43">
        <f t="shared" ca="1" si="6"/>
        <v>2.697378325223454E-2</v>
      </c>
      <c r="H43">
        <f t="shared" ca="1" si="4"/>
        <v>1.0273408688740031</v>
      </c>
      <c r="I43">
        <f t="shared" ca="1" si="5"/>
        <v>50.69250410701774</v>
      </c>
      <c r="O43">
        <v>40</v>
      </c>
      <c r="P43">
        <v>18.196088355948298</v>
      </c>
      <c r="Q43">
        <v>7.5939107148475502</v>
      </c>
      <c r="T43">
        <v>18.196088355948298</v>
      </c>
      <c r="U43">
        <v>7.5939107148475502</v>
      </c>
      <c r="V43">
        <f t="shared" si="1"/>
        <v>15.1878214296951</v>
      </c>
    </row>
    <row r="44" spans="1:25" x14ac:dyDescent="0.2">
      <c r="A44" s="1">
        <v>36222</v>
      </c>
      <c r="B44">
        <v>23.780999999999999</v>
      </c>
      <c r="C44">
        <f t="shared" si="2"/>
        <v>0.99410584399297708</v>
      </c>
      <c r="D44">
        <f t="shared" si="3"/>
        <v>-5.9115951041445658E-3</v>
      </c>
      <c r="F44">
        <v>40</v>
      </c>
      <c r="G44">
        <f t="shared" ca="1" si="6"/>
        <v>1.4479149889128287E-2</v>
      </c>
      <c r="H44">
        <f t="shared" ca="1" si="4"/>
        <v>1.0145844805319557</v>
      </c>
      <c r="I44">
        <f t="shared" ca="1" si="5"/>
        <v>51.431827946282624</v>
      </c>
      <c r="O44">
        <v>41</v>
      </c>
      <c r="P44">
        <v>2.3856125065370168</v>
      </c>
      <c r="Q44">
        <v>4.1258529590440292</v>
      </c>
      <c r="T44">
        <v>2.3856125065370168</v>
      </c>
      <c r="U44">
        <v>4.1258529590440292</v>
      </c>
      <c r="V44">
        <f t="shared" si="1"/>
        <v>8.2517059180880583</v>
      </c>
    </row>
    <row r="45" spans="1:25" x14ac:dyDescent="0.2">
      <c r="A45" s="1">
        <v>36223</v>
      </c>
      <c r="B45">
        <v>24.562999999999999</v>
      </c>
      <c r="C45">
        <f t="shared" si="2"/>
        <v>1.0328833943063791</v>
      </c>
      <c r="D45">
        <f t="shared" si="3"/>
        <v>3.2354303133262922E-2</v>
      </c>
      <c r="F45">
        <v>41</v>
      </c>
      <c r="G45">
        <f t="shared" ca="1" si="6"/>
        <v>9.8734597149597782E-3</v>
      </c>
      <c r="H45">
        <f t="shared" ca="1" si="4"/>
        <v>1.0099223631344649</v>
      </c>
      <c r="I45">
        <f t="shared" ca="1" si="5"/>
        <v>51.942153219834964</v>
      </c>
      <c r="O45">
        <v>42</v>
      </c>
      <c r="P45">
        <v>11.125285722462699</v>
      </c>
      <c r="Q45">
        <v>0</v>
      </c>
      <c r="T45">
        <v>11.125285722462699</v>
      </c>
      <c r="U45">
        <v>0</v>
      </c>
      <c r="V45">
        <f t="shared" si="1"/>
        <v>0</v>
      </c>
    </row>
    <row r="46" spans="1:25" x14ac:dyDescent="0.2">
      <c r="A46" s="1">
        <v>36224</v>
      </c>
      <c r="B46">
        <v>25.202999999999999</v>
      </c>
      <c r="C46">
        <f t="shared" si="2"/>
        <v>1.0260554492529415</v>
      </c>
      <c r="D46">
        <f t="shared" si="3"/>
        <v>2.5721789394428454E-2</v>
      </c>
      <c r="F46">
        <v>42</v>
      </c>
      <c r="G46">
        <f t="shared" ca="1" si="6"/>
        <v>1.2367965435629688E-2</v>
      </c>
      <c r="H46">
        <f t="shared" ca="1" si="4"/>
        <v>1.0124447650117099</v>
      </c>
      <c r="I46">
        <f t="shared" ca="1" si="5"/>
        <v>52.588561110858038</v>
      </c>
      <c r="O46">
        <v>43</v>
      </c>
      <c r="P46">
        <v>0</v>
      </c>
      <c r="Q46">
        <v>0</v>
      </c>
      <c r="T46">
        <v>0</v>
      </c>
      <c r="U46">
        <v>0</v>
      </c>
      <c r="V46">
        <f t="shared" si="1"/>
        <v>0</v>
      </c>
    </row>
    <row r="47" spans="1:25" x14ac:dyDescent="0.2">
      <c r="A47" s="1">
        <v>36227</v>
      </c>
      <c r="B47">
        <v>26.140999999999998</v>
      </c>
      <c r="C47">
        <f t="shared" si="2"/>
        <v>1.0372177915327541</v>
      </c>
      <c r="D47">
        <f t="shared" si="3"/>
        <v>3.6541927960585675E-2</v>
      </c>
      <c r="F47">
        <v>43</v>
      </c>
      <c r="G47">
        <f t="shared" ca="1" si="6"/>
        <v>-1.3364253962979399E-2</v>
      </c>
      <c r="H47">
        <f t="shared" ca="1" si="4"/>
        <v>0.98672465118799235</v>
      </c>
      <c r="I47">
        <f t="shared" ca="1" si="5"/>
        <v>51.89042961858982</v>
      </c>
      <c r="O47">
        <v>44</v>
      </c>
      <c r="P47">
        <v>0</v>
      </c>
      <c r="Q47">
        <v>0</v>
      </c>
      <c r="T47">
        <v>0</v>
      </c>
      <c r="U47">
        <v>0</v>
      </c>
      <c r="V47">
        <f t="shared" si="1"/>
        <v>0</v>
      </c>
    </row>
    <row r="48" spans="1:25" x14ac:dyDescent="0.2">
      <c r="A48" s="1">
        <v>36228</v>
      </c>
      <c r="B48">
        <v>26.327999999999999</v>
      </c>
      <c r="C48">
        <f t="shared" si="2"/>
        <v>1.0071535136375809</v>
      </c>
      <c r="D48">
        <f t="shared" si="3"/>
        <v>7.1280486296334449E-3</v>
      </c>
      <c r="F48">
        <v>44</v>
      </c>
      <c r="G48">
        <f t="shared" ca="1" si="6"/>
        <v>-3.8595708295626814E-2</v>
      </c>
      <c r="H48">
        <f t="shared" ca="1" si="4"/>
        <v>0.96213961559027683</v>
      </c>
      <c r="I48">
        <f t="shared" ca="1" si="5"/>
        <v>49.925838006044323</v>
      </c>
      <c r="O48">
        <v>45</v>
      </c>
      <c r="P48">
        <v>23.14462592374468</v>
      </c>
      <c r="Q48">
        <v>0</v>
      </c>
      <c r="T48">
        <v>23.14462592374468</v>
      </c>
      <c r="U48">
        <v>0</v>
      </c>
      <c r="V48">
        <f t="shared" si="1"/>
        <v>0</v>
      </c>
    </row>
    <row r="49" spans="1:22" x14ac:dyDescent="0.2">
      <c r="A49" s="1">
        <v>36229</v>
      </c>
      <c r="B49">
        <v>26.094000000000001</v>
      </c>
      <c r="C49">
        <f t="shared" si="2"/>
        <v>0.9911121239744759</v>
      </c>
      <c r="D49">
        <f t="shared" si="3"/>
        <v>-8.9276087974824066E-3</v>
      </c>
      <c r="F49">
        <v>45</v>
      </c>
      <c r="G49">
        <f t="shared" ca="1" si="6"/>
        <v>4.3171798029440385E-3</v>
      </c>
      <c r="H49">
        <f t="shared" ca="1" si="4"/>
        <v>1.0043265122487854</v>
      </c>
      <c r="I49">
        <f t="shared" ca="1" si="5"/>
        <v>50.141842755708353</v>
      </c>
      <c r="O49">
        <v>46</v>
      </c>
      <c r="P49">
        <v>9.691556572556955</v>
      </c>
      <c r="Q49">
        <v>0</v>
      </c>
      <c r="T49">
        <v>9.691556572556955</v>
      </c>
      <c r="U49">
        <v>0</v>
      </c>
      <c r="V49">
        <f t="shared" si="1"/>
        <v>0</v>
      </c>
    </row>
    <row r="50" spans="1:22" x14ac:dyDescent="0.2">
      <c r="A50" s="1">
        <v>36230</v>
      </c>
      <c r="B50">
        <v>26.375</v>
      </c>
      <c r="C50">
        <f t="shared" si="2"/>
        <v>1.0107687591017092</v>
      </c>
      <c r="D50">
        <f t="shared" si="3"/>
        <v>1.071118895267417E-2</v>
      </c>
      <c r="F50">
        <v>46</v>
      </c>
      <c r="G50">
        <f t="shared" ca="1" si="6"/>
        <v>2.4176662367394738E-2</v>
      </c>
      <c r="H50">
        <f t="shared" ca="1" si="4"/>
        <v>1.0244712874278623</v>
      </c>
      <c r="I50">
        <f t="shared" ca="1" si="5"/>
        <v>51.368878201945968</v>
      </c>
      <c r="O50">
        <v>47</v>
      </c>
      <c r="P50">
        <v>1.3855374390409214</v>
      </c>
      <c r="Q50">
        <v>21.313752325798902</v>
      </c>
      <c r="T50">
        <v>1.3855374390409214</v>
      </c>
      <c r="U50">
        <v>21.313752325798902</v>
      </c>
      <c r="V50">
        <f t="shared" si="1"/>
        <v>42.627504651597803</v>
      </c>
    </row>
    <row r="51" spans="1:22" x14ac:dyDescent="0.2">
      <c r="A51" s="1">
        <v>36231</v>
      </c>
      <c r="B51">
        <v>25.812999999999999</v>
      </c>
      <c r="C51">
        <f t="shared" si="2"/>
        <v>0.97869194312796204</v>
      </c>
      <c r="D51">
        <f t="shared" si="3"/>
        <v>-2.1538350802535609E-2</v>
      </c>
      <c r="F51">
        <v>47</v>
      </c>
      <c r="G51">
        <f t="shared" ca="1" si="6"/>
        <v>8.3348075921417918E-3</v>
      </c>
      <c r="H51">
        <f t="shared" ca="1" si="4"/>
        <v>1.0083696388041734</v>
      </c>
      <c r="I51">
        <f t="shared" ca="1" si="5"/>
        <v>51.798817158271831</v>
      </c>
      <c r="O51">
        <v>48</v>
      </c>
      <c r="P51">
        <v>8.5991126969593612</v>
      </c>
      <c r="Q51">
        <v>10.99447703642919</v>
      </c>
      <c r="T51">
        <v>8.5991126969593612</v>
      </c>
      <c r="U51">
        <v>10.99447703642919</v>
      </c>
      <c r="V51">
        <f t="shared" si="1"/>
        <v>21.98895407285838</v>
      </c>
    </row>
    <row r="52" spans="1:22" x14ac:dyDescent="0.2">
      <c r="A52" s="1">
        <v>36234</v>
      </c>
      <c r="B52">
        <v>26.25</v>
      </c>
      <c r="C52">
        <f t="shared" si="2"/>
        <v>1.0169294541510092</v>
      </c>
      <c r="D52">
        <f t="shared" si="3"/>
        <v>1.6787748043937779E-2</v>
      </c>
      <c r="F52">
        <v>48</v>
      </c>
      <c r="G52">
        <f t="shared" ca="1" si="6"/>
        <v>3.089974293339838E-2</v>
      </c>
      <c r="H52">
        <f t="shared" ca="1" si="4"/>
        <v>1.0313820953594655</v>
      </c>
      <c r="I52">
        <f t="shared" ca="1" si="5"/>
        <v>53.424372577840231</v>
      </c>
      <c r="O52">
        <v>49</v>
      </c>
      <c r="P52">
        <v>2.7005218809744322</v>
      </c>
      <c r="Q52">
        <v>14.988723610321463</v>
      </c>
      <c r="T52">
        <v>2.7005218809744322</v>
      </c>
      <c r="U52">
        <v>14.988723610321463</v>
      </c>
      <c r="V52">
        <f t="shared" si="1"/>
        <v>29.977447220642926</v>
      </c>
    </row>
    <row r="53" spans="1:22" x14ac:dyDescent="0.2">
      <c r="A53" s="1">
        <v>36235</v>
      </c>
      <c r="B53">
        <v>26.5</v>
      </c>
      <c r="C53">
        <f t="shared" si="2"/>
        <v>1.0095238095238095</v>
      </c>
      <c r="D53">
        <f t="shared" si="3"/>
        <v>9.4787439545437387E-3</v>
      </c>
      <c r="F53">
        <v>49</v>
      </c>
      <c r="G53">
        <f t="shared" ca="1" si="6"/>
        <v>-3.5332575022377036E-2</v>
      </c>
      <c r="H53">
        <f t="shared" ca="1" si="4"/>
        <v>0.96528433340967434</v>
      </c>
      <c r="I53">
        <f t="shared" ca="1" si="5"/>
        <v>51.569709871630593</v>
      </c>
      <c r="O53">
        <v>50</v>
      </c>
      <c r="P53">
        <v>27.269316445830292</v>
      </c>
      <c r="Q53">
        <v>0</v>
      </c>
      <c r="T53">
        <v>27.269316445830292</v>
      </c>
      <c r="U53">
        <v>0</v>
      </c>
      <c r="V53">
        <f t="shared" si="1"/>
        <v>0</v>
      </c>
    </row>
    <row r="54" spans="1:22" x14ac:dyDescent="0.2">
      <c r="A54" s="1">
        <v>36236</v>
      </c>
      <c r="B54">
        <v>26.515999999999998</v>
      </c>
      <c r="C54">
        <f t="shared" si="2"/>
        <v>1.0006037735849056</v>
      </c>
      <c r="D54">
        <f t="shared" si="3"/>
        <v>6.0359138696852884E-4</v>
      </c>
      <c r="F54">
        <v>50</v>
      </c>
      <c r="G54">
        <f t="shared" ca="1" si="6"/>
        <v>-3.8672318156477378E-3</v>
      </c>
      <c r="H54">
        <f t="shared" ca="1" si="4"/>
        <v>0.99614023629523651</v>
      </c>
      <c r="I54">
        <f t="shared" ca="1" si="5"/>
        <v>51.37066297720289</v>
      </c>
      <c r="O54">
        <v>51</v>
      </c>
      <c r="P54">
        <v>4.0973232073664398</v>
      </c>
      <c r="Q54">
        <v>10.018812842080704</v>
      </c>
      <c r="T54">
        <v>4.0973232073664398</v>
      </c>
      <c r="U54">
        <v>10.018812842080704</v>
      </c>
      <c r="V54">
        <f t="shared" si="1"/>
        <v>20.037625684161409</v>
      </c>
    </row>
    <row r="55" spans="1:22" x14ac:dyDescent="0.2">
      <c r="A55" s="1">
        <v>36237</v>
      </c>
      <c r="B55">
        <v>26.719000000000001</v>
      </c>
      <c r="C55">
        <f t="shared" si="2"/>
        <v>1.0076557550158396</v>
      </c>
      <c r="D55">
        <f t="shared" si="3"/>
        <v>7.6265984392609731E-3</v>
      </c>
      <c r="F55">
        <v>51</v>
      </c>
      <c r="G55">
        <f t="shared" ca="1" si="6"/>
        <v>3.8267649724357377E-3</v>
      </c>
      <c r="H55">
        <f t="shared" ca="1" si="4"/>
        <v>1.0038340963863959</v>
      </c>
      <c r="I55">
        <f t="shared" ca="1" si="5"/>
        <v>51.567623050490546</v>
      </c>
      <c r="O55">
        <v>52</v>
      </c>
      <c r="P55">
        <v>2.7738045589985059</v>
      </c>
      <c r="Q55">
        <v>0</v>
      </c>
      <c r="T55">
        <v>2.7738045589985059</v>
      </c>
      <c r="U55">
        <v>0</v>
      </c>
      <c r="V55">
        <f t="shared" si="1"/>
        <v>0</v>
      </c>
    </row>
    <row r="56" spans="1:22" x14ac:dyDescent="0.2">
      <c r="A56" s="1">
        <v>36238</v>
      </c>
      <c r="B56">
        <v>26.125</v>
      </c>
      <c r="C56">
        <f t="shared" si="2"/>
        <v>0.97776862906545903</v>
      </c>
      <c r="D56">
        <f t="shared" si="3"/>
        <v>-2.2482212533430922E-2</v>
      </c>
      <c r="F56">
        <v>52</v>
      </c>
      <c r="G56">
        <f t="shared" ca="1" si="6"/>
        <v>-4.2169061967282971E-4</v>
      </c>
      <c r="H56">
        <f t="shared" ca="1" si="4"/>
        <v>0.99957839827932016</v>
      </c>
      <c r="I56">
        <f t="shared" ca="1" si="5"/>
        <v>51.545882051881087</v>
      </c>
      <c r="O56">
        <v>53</v>
      </c>
      <c r="P56">
        <v>2.8178130806392709</v>
      </c>
      <c r="Q56">
        <v>9.2305173592356979</v>
      </c>
      <c r="T56">
        <v>2.8178130806392709</v>
      </c>
      <c r="U56">
        <v>9.2305173592356979</v>
      </c>
      <c r="V56">
        <f t="shared" si="1"/>
        <v>18.461034718471396</v>
      </c>
    </row>
    <row r="57" spans="1:22" x14ac:dyDescent="0.2">
      <c r="A57" s="1">
        <v>36241</v>
      </c>
      <c r="B57">
        <v>25.687999999999999</v>
      </c>
      <c r="C57">
        <f t="shared" si="2"/>
        <v>0.98327272727272719</v>
      </c>
      <c r="D57">
        <f t="shared" si="3"/>
        <v>-1.6868753497762356E-2</v>
      </c>
      <c r="F57">
        <v>53</v>
      </c>
      <c r="G57">
        <f t="shared" ca="1" si="6"/>
        <v>2.6564279818748517E-2</v>
      </c>
      <c r="H57">
        <f t="shared" ca="1" si="4"/>
        <v>1.0269202553880499</v>
      </c>
      <c r="I57">
        <f t="shared" ca="1" si="5"/>
        <v>52.933510360920025</v>
      </c>
      <c r="O57">
        <v>54</v>
      </c>
      <c r="P57">
        <v>3.1713601358275874</v>
      </c>
      <c r="Q57">
        <v>0</v>
      </c>
      <c r="T57">
        <v>3.1713601358275874</v>
      </c>
      <c r="U57">
        <v>0</v>
      </c>
      <c r="V57">
        <f t="shared" si="1"/>
        <v>0</v>
      </c>
    </row>
    <row r="58" spans="1:22" x14ac:dyDescent="0.2">
      <c r="A58" s="1">
        <v>36242</v>
      </c>
      <c r="B58">
        <v>25.077999999999999</v>
      </c>
      <c r="C58">
        <f t="shared" si="2"/>
        <v>0.97625350358143881</v>
      </c>
      <c r="D58">
        <f t="shared" si="3"/>
        <v>-2.4032989018866715E-2</v>
      </c>
      <c r="F58">
        <v>54</v>
      </c>
      <c r="G58">
        <f t="shared" ca="1" si="6"/>
        <v>1.3374191539923641E-2</v>
      </c>
      <c r="H58">
        <f t="shared" ca="1" si="4"/>
        <v>1.0134640260809686</v>
      </c>
      <c r="I58">
        <f t="shared" ca="1" si="5"/>
        <v>53.646208524976679</v>
      </c>
      <c r="O58">
        <v>55</v>
      </c>
      <c r="P58">
        <v>0.27058252421419937</v>
      </c>
      <c r="Q58">
        <v>0</v>
      </c>
      <c r="T58">
        <v>0.27058252421419937</v>
      </c>
      <c r="U58">
        <v>0</v>
      </c>
      <c r="V58">
        <f t="shared" si="1"/>
        <v>0</v>
      </c>
    </row>
    <row r="59" spans="1:22" x14ac:dyDescent="0.2">
      <c r="A59" s="1">
        <v>36243</v>
      </c>
      <c r="B59">
        <v>26.109000000000002</v>
      </c>
      <c r="C59">
        <f t="shared" si="2"/>
        <v>1.0411117313980383</v>
      </c>
      <c r="D59">
        <f t="shared" si="3"/>
        <v>4.0289114707140389E-2</v>
      </c>
      <c r="F59">
        <v>55</v>
      </c>
      <c r="G59">
        <f t="shared" ca="1" si="6"/>
        <v>3.3857135223977096E-4</v>
      </c>
      <c r="H59">
        <f t="shared" ca="1" si="4"/>
        <v>1.000338628673989</v>
      </c>
      <c r="I59">
        <f t="shared" ca="1" si="5"/>
        <v>53.664374669434032</v>
      </c>
      <c r="O59">
        <v>56</v>
      </c>
      <c r="P59">
        <v>2.4073931469871277</v>
      </c>
      <c r="Q59">
        <v>7.7095916722689184</v>
      </c>
      <c r="T59">
        <v>2.4073931469871277</v>
      </c>
      <c r="U59">
        <v>7.7095916722689184</v>
      </c>
      <c r="V59">
        <f t="shared" si="1"/>
        <v>15.419183344537837</v>
      </c>
    </row>
    <row r="60" spans="1:22" x14ac:dyDescent="0.2">
      <c r="A60" s="1">
        <v>36244</v>
      </c>
      <c r="B60">
        <v>26.859000000000002</v>
      </c>
      <c r="C60">
        <f t="shared" si="2"/>
        <v>1.0287257267608871</v>
      </c>
      <c r="D60">
        <f t="shared" si="3"/>
        <v>2.8320877844642371E-2</v>
      </c>
      <c r="F60">
        <v>56</v>
      </c>
      <c r="G60">
        <f t="shared" ca="1" si="6"/>
        <v>4.9570277710944438E-2</v>
      </c>
      <c r="H60">
        <f t="shared" ca="1" si="4"/>
        <v>1.0508194388046843</v>
      </c>
      <c r="I60">
        <f t="shared" ca="1" si="5"/>
        <v>56.391568073938984</v>
      </c>
      <c r="O60">
        <v>57</v>
      </c>
      <c r="P60">
        <v>1.7748801253175746</v>
      </c>
      <c r="Q60">
        <v>0</v>
      </c>
      <c r="T60">
        <v>1.7748801253175746</v>
      </c>
      <c r="U60">
        <v>0</v>
      </c>
      <c r="V60">
        <f t="shared" si="1"/>
        <v>0</v>
      </c>
    </row>
    <row r="61" spans="1:22" x14ac:dyDescent="0.2">
      <c r="A61" s="1">
        <v>36245</v>
      </c>
      <c r="B61">
        <v>26.297000000000001</v>
      </c>
      <c r="C61">
        <f t="shared" si="2"/>
        <v>0.97907591496332691</v>
      </c>
      <c r="D61">
        <f t="shared" si="3"/>
        <v>-2.1146096083773908E-2</v>
      </c>
      <c r="F61">
        <v>57</v>
      </c>
      <c r="G61">
        <f t="shared" ca="1" si="6"/>
        <v>3.7959351616094969E-2</v>
      </c>
      <c r="H61">
        <f t="shared" ca="1" si="4"/>
        <v>1.0386890109907012</v>
      </c>
      <c r="I61">
        <f t="shared" ca="1" si="5"/>
        <v>58.573302070934488</v>
      </c>
      <c r="O61">
        <v>58</v>
      </c>
      <c r="P61">
        <v>19.488447001736784</v>
      </c>
      <c r="Q61">
        <v>0</v>
      </c>
      <c r="T61">
        <v>19.488447001736784</v>
      </c>
      <c r="U61">
        <v>0</v>
      </c>
      <c r="V61">
        <f t="shared" si="1"/>
        <v>0</v>
      </c>
    </row>
    <row r="62" spans="1:22" x14ac:dyDescent="0.2">
      <c r="A62" s="1">
        <v>36248</v>
      </c>
      <c r="B62">
        <v>27.5</v>
      </c>
      <c r="C62">
        <f t="shared" si="2"/>
        <v>1.0457466631174659</v>
      </c>
      <c r="D62">
        <f t="shared" si="3"/>
        <v>4.4731140436170803E-2</v>
      </c>
      <c r="F62">
        <v>58</v>
      </c>
      <c r="G62">
        <f t="shared" ca="1" si="6"/>
        <v>1.2941456112773123E-2</v>
      </c>
      <c r="H62">
        <f t="shared" ca="1" si="4"/>
        <v>1.0130255591696662</v>
      </c>
      <c r="I62">
        <f t="shared" ca="1" si="5"/>
        <v>59.336252082822178</v>
      </c>
      <c r="O62">
        <v>59</v>
      </c>
      <c r="P62">
        <v>1.4400850478699638</v>
      </c>
      <c r="Q62">
        <v>12.027425337124873</v>
      </c>
      <c r="T62">
        <v>1.4400850478699638</v>
      </c>
      <c r="U62">
        <v>12.027425337124873</v>
      </c>
      <c r="V62">
        <f t="shared" si="1"/>
        <v>24.054850674249746</v>
      </c>
    </row>
    <row r="63" spans="1:22" x14ac:dyDescent="0.2">
      <c r="A63" s="1">
        <v>36249</v>
      </c>
      <c r="B63">
        <v>27.484000000000002</v>
      </c>
      <c r="C63">
        <f t="shared" si="2"/>
        <v>0.99941818181818187</v>
      </c>
      <c r="D63">
        <f t="shared" si="3"/>
        <v>-5.8198750369602495E-4</v>
      </c>
      <c r="F63">
        <v>59</v>
      </c>
      <c r="G63">
        <f t="shared" ca="1" si="6"/>
        <v>-7.7176735295184113E-3</v>
      </c>
      <c r="H63">
        <f t="shared" ca="1" si="4"/>
        <v>0.99231203124645961</v>
      </c>
      <c r="I63">
        <f t="shared" ca="1" si="5"/>
        <v>58.880076830857242</v>
      </c>
      <c r="O63">
        <v>60</v>
      </c>
      <c r="P63">
        <v>19.879079739505752</v>
      </c>
      <c r="Q63">
        <v>0</v>
      </c>
      <c r="T63">
        <v>19.879079739505752</v>
      </c>
      <c r="U63">
        <v>0</v>
      </c>
      <c r="V63">
        <f t="shared" si="1"/>
        <v>0</v>
      </c>
    </row>
    <row r="64" spans="1:22" x14ac:dyDescent="0.2">
      <c r="A64" s="1">
        <v>36250</v>
      </c>
      <c r="B64">
        <v>27.390999999999998</v>
      </c>
      <c r="C64">
        <f t="shared" si="2"/>
        <v>0.99661621306942205</v>
      </c>
      <c r="D64">
        <f t="shared" si="3"/>
        <v>-3.38952488524097E-3</v>
      </c>
      <c r="F64">
        <v>60</v>
      </c>
      <c r="G64">
        <f t="shared" ca="1" si="6"/>
        <v>1.2831468532248055E-2</v>
      </c>
      <c r="H64">
        <f t="shared" ca="1" si="4"/>
        <v>1.012914145066599</v>
      </c>
      <c r="I64">
        <f t="shared" ca="1" si="5"/>
        <v>59.640462684583433</v>
      </c>
      <c r="O64">
        <v>61</v>
      </c>
      <c r="P64">
        <v>0</v>
      </c>
      <c r="Q64">
        <v>21.156484359366917</v>
      </c>
      <c r="T64">
        <v>0</v>
      </c>
      <c r="U64">
        <v>21.156484359366917</v>
      </c>
      <c r="V64">
        <f t="shared" si="1"/>
        <v>42.312968718733835</v>
      </c>
    </row>
    <row r="65" spans="1:22" x14ac:dyDescent="0.2">
      <c r="A65" s="1">
        <v>36251</v>
      </c>
      <c r="B65">
        <v>27.484000000000002</v>
      </c>
      <c r="C65">
        <f t="shared" si="2"/>
        <v>1.0033952758205251</v>
      </c>
      <c r="D65">
        <f t="shared" si="3"/>
        <v>3.3895248852409453E-3</v>
      </c>
      <c r="O65">
        <v>62</v>
      </c>
      <c r="P65">
        <v>1.8734679261516778</v>
      </c>
      <c r="Q65">
        <v>6.7469280330478467</v>
      </c>
      <c r="T65">
        <v>1.8734679261516778</v>
      </c>
      <c r="U65">
        <v>6.7469280330478467</v>
      </c>
      <c r="V65">
        <f t="shared" si="1"/>
        <v>13.493856066095693</v>
      </c>
    </row>
    <row r="66" spans="1:22" x14ac:dyDescent="0.2">
      <c r="A66" s="1">
        <v>36255</v>
      </c>
      <c r="B66">
        <v>28.609000000000002</v>
      </c>
      <c r="C66">
        <f t="shared" si="2"/>
        <v>1.0409329064182797</v>
      </c>
      <c r="D66">
        <f t="shared" si="3"/>
        <v>4.0117336468624039E-2</v>
      </c>
      <c r="O66">
        <v>63</v>
      </c>
      <c r="P66">
        <v>0</v>
      </c>
      <c r="Q66">
        <v>8.6839047705243484</v>
      </c>
      <c r="T66">
        <v>0</v>
      </c>
      <c r="U66">
        <v>8.6839047705243484</v>
      </c>
      <c r="V66">
        <f t="shared" si="1"/>
        <v>17.367809541048697</v>
      </c>
    </row>
    <row r="67" spans="1:22" x14ac:dyDescent="0.2">
      <c r="A67" s="1">
        <v>36256</v>
      </c>
      <c r="B67">
        <v>28.812999999999999</v>
      </c>
      <c r="C67">
        <f t="shared" si="2"/>
        <v>1.0071306232304518</v>
      </c>
      <c r="D67">
        <f t="shared" si="3"/>
        <v>7.1053205480176278E-3</v>
      </c>
      <c r="O67">
        <v>64</v>
      </c>
      <c r="P67">
        <v>23.895195996519369</v>
      </c>
      <c r="Q67">
        <v>0</v>
      </c>
      <c r="T67">
        <v>23.895195996519369</v>
      </c>
      <c r="U67">
        <v>0</v>
      </c>
      <c r="V67">
        <f t="shared" si="1"/>
        <v>0</v>
      </c>
    </row>
    <row r="68" spans="1:22" x14ac:dyDescent="0.2">
      <c r="A68" s="1">
        <v>36257</v>
      </c>
      <c r="B68">
        <v>29.687999999999999</v>
      </c>
      <c r="C68">
        <f t="shared" si="2"/>
        <v>1.0303682365598861</v>
      </c>
      <c r="D68">
        <f t="shared" si="3"/>
        <v>2.9916249572825009E-2</v>
      </c>
      <c r="O68">
        <v>65</v>
      </c>
      <c r="P68">
        <v>25.995948734069167</v>
      </c>
      <c r="Q68">
        <v>13.760747483383613</v>
      </c>
      <c r="T68">
        <v>25.995948734069167</v>
      </c>
      <c r="U68">
        <v>13.760747483383613</v>
      </c>
      <c r="V68">
        <f t="shared" si="1"/>
        <v>27.521494966767225</v>
      </c>
    </row>
    <row r="69" spans="1:22" x14ac:dyDescent="0.2">
      <c r="A69" s="1">
        <v>36258</v>
      </c>
      <c r="B69">
        <v>29.405999999999999</v>
      </c>
      <c r="C69">
        <f t="shared" si="2"/>
        <v>0.99050121261115598</v>
      </c>
      <c r="D69">
        <f t="shared" si="3"/>
        <v>-9.5441886028310632E-3</v>
      </c>
      <c r="O69">
        <v>66</v>
      </c>
      <c r="P69">
        <v>3.1512425871593477</v>
      </c>
      <c r="Q69">
        <v>0</v>
      </c>
      <c r="T69">
        <v>3.1512425871593477</v>
      </c>
      <c r="U69">
        <v>0</v>
      </c>
      <c r="V69">
        <f t="shared" ref="V69:V132" si="7">2*U69</f>
        <v>0</v>
      </c>
    </row>
    <row r="70" spans="1:22" x14ac:dyDescent="0.2">
      <c r="A70" s="1">
        <v>36259</v>
      </c>
      <c r="B70">
        <v>29.530999999999999</v>
      </c>
      <c r="C70">
        <f t="shared" ref="C70:C133" si="8">B70/B69</f>
        <v>1.0042508331633</v>
      </c>
      <c r="D70">
        <f t="shared" ref="D70:D133" si="9">LN(C70)</f>
        <v>4.2418238942516723E-3</v>
      </c>
      <c r="O70">
        <v>67</v>
      </c>
      <c r="P70">
        <v>11.695178359018149</v>
      </c>
      <c r="Q70">
        <v>12.047048237398267</v>
      </c>
      <c r="T70">
        <v>11.695178359018149</v>
      </c>
      <c r="U70">
        <v>12.047048237398267</v>
      </c>
      <c r="V70">
        <f t="shared" si="7"/>
        <v>24.094096474796533</v>
      </c>
    </row>
    <row r="71" spans="1:22" x14ac:dyDescent="0.2">
      <c r="A71" s="1">
        <v>36262</v>
      </c>
      <c r="B71">
        <v>29.437999999999999</v>
      </c>
      <c r="C71">
        <f t="shared" si="8"/>
        <v>0.99685076699062003</v>
      </c>
      <c r="D71">
        <f t="shared" si="9"/>
        <v>-3.1542022793221952E-3</v>
      </c>
      <c r="O71">
        <v>68</v>
      </c>
      <c r="P71">
        <v>0</v>
      </c>
      <c r="Q71">
        <v>27.401902643746883</v>
      </c>
      <c r="T71">
        <v>0</v>
      </c>
      <c r="U71">
        <v>27.401902643746883</v>
      </c>
      <c r="V71">
        <f t="shared" si="7"/>
        <v>54.803805287493766</v>
      </c>
    </row>
    <row r="72" spans="1:22" x14ac:dyDescent="0.2">
      <c r="A72" s="1">
        <v>36263</v>
      </c>
      <c r="B72">
        <v>28.530999999999999</v>
      </c>
      <c r="C72">
        <f t="shared" si="8"/>
        <v>0.96918948298118079</v>
      </c>
      <c r="D72">
        <f t="shared" si="9"/>
        <v>-3.1295141335557705E-2</v>
      </c>
      <c r="O72">
        <v>69</v>
      </c>
      <c r="P72">
        <v>32.760216995829332</v>
      </c>
      <c r="Q72">
        <v>42.975156238159634</v>
      </c>
      <c r="T72">
        <v>32.760216995829332</v>
      </c>
      <c r="U72">
        <v>42.975156238159634</v>
      </c>
      <c r="V72">
        <f t="shared" si="7"/>
        <v>85.950312476319269</v>
      </c>
    </row>
    <row r="73" spans="1:22" x14ac:dyDescent="0.2">
      <c r="A73" s="1">
        <v>36264</v>
      </c>
      <c r="B73">
        <v>27.687999999999999</v>
      </c>
      <c r="C73">
        <f t="shared" si="8"/>
        <v>0.97045319126564089</v>
      </c>
      <c r="D73">
        <f t="shared" si="9"/>
        <v>-2.999210910179408E-2</v>
      </c>
      <c r="O73">
        <v>70</v>
      </c>
      <c r="P73">
        <v>0</v>
      </c>
      <c r="Q73">
        <v>0</v>
      </c>
      <c r="T73">
        <v>0</v>
      </c>
      <c r="U73">
        <v>0</v>
      </c>
      <c r="V73">
        <f t="shared" si="7"/>
        <v>0</v>
      </c>
    </row>
    <row r="74" spans="1:22" x14ac:dyDescent="0.2">
      <c r="A74" s="1">
        <v>36265</v>
      </c>
      <c r="B74">
        <v>27.577999999999999</v>
      </c>
      <c r="C74">
        <f t="shared" si="8"/>
        <v>0.99602715978041034</v>
      </c>
      <c r="D74">
        <f t="shared" si="9"/>
        <v>-3.9807529134936312E-3</v>
      </c>
      <c r="O74">
        <v>71</v>
      </c>
      <c r="P74">
        <v>1.3262469969427633</v>
      </c>
      <c r="Q74">
        <v>0</v>
      </c>
      <c r="T74">
        <v>1.3262469969427633</v>
      </c>
      <c r="U74">
        <v>0</v>
      </c>
      <c r="V74">
        <f t="shared" si="7"/>
        <v>0</v>
      </c>
    </row>
    <row r="75" spans="1:22" x14ac:dyDescent="0.2">
      <c r="A75" s="1">
        <v>36266</v>
      </c>
      <c r="B75">
        <v>26.422000000000001</v>
      </c>
      <c r="C75">
        <f t="shared" si="8"/>
        <v>0.95808252955254192</v>
      </c>
      <c r="D75">
        <f t="shared" si="9"/>
        <v>-4.2821356963387062E-2</v>
      </c>
      <c r="O75">
        <v>72</v>
      </c>
      <c r="P75">
        <v>0</v>
      </c>
      <c r="Q75">
        <v>0</v>
      </c>
      <c r="T75">
        <v>0</v>
      </c>
      <c r="U75">
        <v>0</v>
      </c>
      <c r="V75">
        <f t="shared" si="7"/>
        <v>0</v>
      </c>
    </row>
    <row r="76" spans="1:22" x14ac:dyDescent="0.2">
      <c r="A76" s="1">
        <v>36269</v>
      </c>
      <c r="B76">
        <v>25</v>
      </c>
      <c r="C76">
        <f t="shared" si="8"/>
        <v>0.94618121262584209</v>
      </c>
      <c r="D76">
        <f t="shared" si="9"/>
        <v>-5.5321171587961598E-2</v>
      </c>
      <c r="O76">
        <v>73</v>
      </c>
      <c r="P76">
        <v>0</v>
      </c>
      <c r="Q76">
        <v>22.664945435777774</v>
      </c>
      <c r="T76">
        <v>0</v>
      </c>
      <c r="U76">
        <v>22.664945435777774</v>
      </c>
      <c r="V76">
        <f t="shared" si="7"/>
        <v>45.329890871555548</v>
      </c>
    </row>
    <row r="77" spans="1:22" x14ac:dyDescent="0.2">
      <c r="A77" s="1">
        <v>36270</v>
      </c>
      <c r="B77">
        <v>25.390999999999998</v>
      </c>
      <c r="C77">
        <f t="shared" si="8"/>
        <v>1.0156399999999999</v>
      </c>
      <c r="D77">
        <f t="shared" si="9"/>
        <v>1.5518955657670348E-2</v>
      </c>
      <c r="O77">
        <v>74</v>
      </c>
      <c r="P77">
        <v>0</v>
      </c>
      <c r="Q77">
        <v>13.917353206390832</v>
      </c>
      <c r="T77">
        <v>0</v>
      </c>
      <c r="U77">
        <v>13.917353206390832</v>
      </c>
      <c r="V77">
        <f t="shared" si="7"/>
        <v>27.834706412781664</v>
      </c>
    </row>
    <row r="78" spans="1:22" x14ac:dyDescent="0.2">
      <c r="A78" s="1">
        <v>36271</v>
      </c>
      <c r="B78">
        <v>26.984000000000002</v>
      </c>
      <c r="C78">
        <f t="shared" si="8"/>
        <v>1.0627387657043836</v>
      </c>
      <c r="D78">
        <f t="shared" si="9"/>
        <v>6.0849317233478084E-2</v>
      </c>
      <c r="O78">
        <v>75</v>
      </c>
      <c r="P78">
        <v>15.677752119184641</v>
      </c>
      <c r="Q78">
        <v>0</v>
      </c>
      <c r="T78">
        <v>15.677752119184641</v>
      </c>
      <c r="U78">
        <v>0</v>
      </c>
      <c r="V78">
        <f t="shared" si="7"/>
        <v>0</v>
      </c>
    </row>
    <row r="79" spans="1:22" x14ac:dyDescent="0.2">
      <c r="A79" s="1">
        <v>36272</v>
      </c>
      <c r="B79">
        <v>28.297000000000001</v>
      </c>
      <c r="C79">
        <f t="shared" si="8"/>
        <v>1.048658464275126</v>
      </c>
      <c r="D79">
        <f t="shared" si="9"/>
        <v>4.7511694203558746E-2</v>
      </c>
      <c r="O79">
        <v>76</v>
      </c>
      <c r="P79">
        <v>10.345950226583174</v>
      </c>
      <c r="Q79">
        <v>0</v>
      </c>
      <c r="T79">
        <v>10.345950226583174</v>
      </c>
      <c r="U79">
        <v>0</v>
      </c>
      <c r="V79">
        <f t="shared" si="7"/>
        <v>0</v>
      </c>
    </row>
    <row r="80" spans="1:22" x14ac:dyDescent="0.2">
      <c r="A80" s="1">
        <v>36273</v>
      </c>
      <c r="B80">
        <v>29.344000000000001</v>
      </c>
      <c r="C80">
        <f t="shared" si="8"/>
        <v>1.037000388733788</v>
      </c>
      <c r="D80">
        <f t="shared" si="9"/>
        <v>3.6332304111146407E-2</v>
      </c>
      <c r="O80">
        <v>77</v>
      </c>
      <c r="P80">
        <v>13.854023933424168</v>
      </c>
      <c r="Q80">
        <v>9.2350075197969339</v>
      </c>
      <c r="T80">
        <v>13.854023933424168</v>
      </c>
      <c r="U80">
        <v>9.2350075197969339</v>
      </c>
      <c r="V80">
        <f t="shared" si="7"/>
        <v>18.470015039593868</v>
      </c>
    </row>
    <row r="81" spans="1:22" x14ac:dyDescent="0.2">
      <c r="A81" s="1">
        <v>36276</v>
      </c>
      <c r="B81">
        <v>29.405999999999999</v>
      </c>
      <c r="C81">
        <f t="shared" si="8"/>
        <v>1.0021128680479825</v>
      </c>
      <c r="D81">
        <f t="shared" si="9"/>
        <v>2.110639081411049E-3</v>
      </c>
      <c r="O81">
        <v>78</v>
      </c>
      <c r="P81">
        <v>0</v>
      </c>
      <c r="Q81">
        <v>0</v>
      </c>
      <c r="T81">
        <v>0</v>
      </c>
      <c r="U81">
        <v>0</v>
      </c>
      <c r="V81">
        <f t="shared" si="7"/>
        <v>0</v>
      </c>
    </row>
    <row r="82" spans="1:22" x14ac:dyDescent="0.2">
      <c r="A82" s="1">
        <v>36277</v>
      </c>
      <c r="B82">
        <v>28.765999999999998</v>
      </c>
      <c r="C82">
        <f t="shared" si="8"/>
        <v>0.97823573420390397</v>
      </c>
      <c r="D82">
        <f t="shared" si="9"/>
        <v>-2.2004600973767947E-2</v>
      </c>
      <c r="O82">
        <v>79</v>
      </c>
      <c r="P82">
        <v>4.8226819459558676</v>
      </c>
      <c r="Q82">
        <v>9.1611847497216168</v>
      </c>
      <c r="T82">
        <v>4.8226819459558676</v>
      </c>
      <c r="U82">
        <v>9.1611847497216168</v>
      </c>
      <c r="V82">
        <f t="shared" si="7"/>
        <v>18.322369499443234</v>
      </c>
    </row>
    <row r="83" spans="1:22" x14ac:dyDescent="0.2">
      <c r="A83" s="1">
        <v>36278</v>
      </c>
      <c r="B83">
        <v>27.937999999999999</v>
      </c>
      <c r="C83">
        <f t="shared" si="8"/>
        <v>0.97121601891121467</v>
      </c>
      <c r="D83">
        <f t="shared" si="9"/>
        <v>-2.9206364876338292E-2</v>
      </c>
      <c r="O83">
        <v>80</v>
      </c>
      <c r="P83">
        <v>17.219117185617097</v>
      </c>
      <c r="Q83">
        <v>0</v>
      </c>
      <c r="T83">
        <v>17.219117185617097</v>
      </c>
      <c r="U83">
        <v>0</v>
      </c>
      <c r="V83">
        <f t="shared" si="7"/>
        <v>0</v>
      </c>
    </row>
    <row r="84" spans="1:22" x14ac:dyDescent="0.2">
      <c r="A84" s="1">
        <v>36279</v>
      </c>
      <c r="B84">
        <v>27.297000000000001</v>
      </c>
      <c r="C84">
        <f t="shared" si="8"/>
        <v>0.97705633903643785</v>
      </c>
      <c r="D84">
        <f t="shared" si="9"/>
        <v>-2.3210963262695693E-2</v>
      </c>
      <c r="O84">
        <v>81</v>
      </c>
      <c r="P84">
        <v>0</v>
      </c>
      <c r="Q84">
        <v>0</v>
      </c>
      <c r="T84">
        <v>0</v>
      </c>
      <c r="U84">
        <v>0</v>
      </c>
      <c r="V84">
        <f t="shared" si="7"/>
        <v>0</v>
      </c>
    </row>
    <row r="85" spans="1:22" x14ac:dyDescent="0.2">
      <c r="A85" s="1">
        <v>36280</v>
      </c>
      <c r="B85">
        <v>28.515999999999998</v>
      </c>
      <c r="C85">
        <f t="shared" si="8"/>
        <v>1.0446569220060811</v>
      </c>
      <c r="D85">
        <f t="shared" si="9"/>
        <v>4.368852721271841E-2</v>
      </c>
      <c r="O85">
        <v>82</v>
      </c>
      <c r="P85">
        <v>0</v>
      </c>
      <c r="Q85">
        <v>28.816723602184435</v>
      </c>
      <c r="T85">
        <v>0</v>
      </c>
      <c r="U85">
        <v>28.816723602184435</v>
      </c>
      <c r="V85">
        <f t="shared" si="7"/>
        <v>57.633447204368871</v>
      </c>
    </row>
    <row r="86" spans="1:22" x14ac:dyDescent="0.2">
      <c r="A86" s="1">
        <v>36283</v>
      </c>
      <c r="B86">
        <v>28.405999999999999</v>
      </c>
      <c r="C86">
        <f t="shared" si="8"/>
        <v>0.99614251648197505</v>
      </c>
      <c r="D86">
        <f t="shared" si="9"/>
        <v>-3.8649427964457068E-3</v>
      </c>
      <c r="O86">
        <v>83</v>
      </c>
      <c r="P86">
        <v>0</v>
      </c>
      <c r="Q86">
        <v>9.3277946551581099</v>
      </c>
      <c r="T86">
        <v>0</v>
      </c>
      <c r="U86">
        <v>9.3277946551581099</v>
      </c>
      <c r="V86">
        <f t="shared" si="7"/>
        <v>18.65558931031622</v>
      </c>
    </row>
    <row r="87" spans="1:22" x14ac:dyDescent="0.2">
      <c r="A87" s="1">
        <v>36284</v>
      </c>
      <c r="B87">
        <v>27.155999999999999</v>
      </c>
      <c r="C87">
        <f t="shared" si="8"/>
        <v>0.95599521227909601</v>
      </c>
      <c r="D87">
        <f t="shared" si="9"/>
        <v>-4.5002374019535628E-2</v>
      </c>
      <c r="O87">
        <v>84</v>
      </c>
      <c r="P87">
        <v>0.59142084129457961</v>
      </c>
      <c r="Q87">
        <v>0</v>
      </c>
      <c r="T87">
        <v>0.59142084129457961</v>
      </c>
      <c r="U87">
        <v>0</v>
      </c>
      <c r="V87">
        <f t="shared" si="7"/>
        <v>0</v>
      </c>
    </row>
    <row r="88" spans="1:22" x14ac:dyDescent="0.2">
      <c r="A88" s="1">
        <v>36285</v>
      </c>
      <c r="B88">
        <v>27.742000000000001</v>
      </c>
      <c r="C88">
        <f t="shared" si="8"/>
        <v>1.0215790248932097</v>
      </c>
      <c r="D88">
        <f t="shared" si="9"/>
        <v>2.1349493901697849E-2</v>
      </c>
      <c r="O88">
        <v>85</v>
      </c>
      <c r="P88">
        <v>29.681954344300753</v>
      </c>
      <c r="Q88">
        <v>0.13309814006750179</v>
      </c>
      <c r="T88">
        <v>29.681954344300753</v>
      </c>
      <c r="U88">
        <v>0.13309814006750179</v>
      </c>
      <c r="V88">
        <f t="shared" si="7"/>
        <v>0.26619628013500357</v>
      </c>
    </row>
    <row r="89" spans="1:22" x14ac:dyDescent="0.2">
      <c r="A89" s="1">
        <v>36286</v>
      </c>
      <c r="B89">
        <v>26.734000000000002</v>
      </c>
      <c r="C89">
        <f t="shared" si="8"/>
        <v>0.96366520077860285</v>
      </c>
      <c r="D89">
        <f t="shared" si="9"/>
        <v>-3.701134679181705E-2</v>
      </c>
      <c r="O89">
        <v>86</v>
      </c>
      <c r="P89">
        <v>23.856728300763638</v>
      </c>
      <c r="Q89">
        <v>15.924088916987447</v>
      </c>
      <c r="T89">
        <v>23.856728300763638</v>
      </c>
      <c r="U89">
        <v>15.924088916987447</v>
      </c>
      <c r="V89">
        <f t="shared" si="7"/>
        <v>31.848177833974894</v>
      </c>
    </row>
    <row r="90" spans="1:22" x14ac:dyDescent="0.2">
      <c r="A90" s="1">
        <v>36287</v>
      </c>
      <c r="B90">
        <v>27.125</v>
      </c>
      <c r="C90">
        <f t="shared" si="8"/>
        <v>1.0146255704346525</v>
      </c>
      <c r="D90">
        <f t="shared" si="9"/>
        <v>1.4519648311342335E-2</v>
      </c>
      <c r="O90">
        <v>87</v>
      </c>
      <c r="P90">
        <v>0</v>
      </c>
      <c r="Q90">
        <v>2.247671520081937</v>
      </c>
      <c r="T90">
        <v>0</v>
      </c>
      <c r="U90">
        <v>2.247671520081937</v>
      </c>
      <c r="V90">
        <f t="shared" si="7"/>
        <v>4.4953430401638741</v>
      </c>
    </row>
    <row r="91" spans="1:22" x14ac:dyDescent="0.2">
      <c r="A91" s="1">
        <v>36290</v>
      </c>
      <c r="B91">
        <v>27.312999999999999</v>
      </c>
      <c r="C91">
        <f t="shared" si="8"/>
        <v>1.0069308755760369</v>
      </c>
      <c r="D91">
        <f t="shared" si="9"/>
        <v>6.9069674637764998E-3</v>
      </c>
      <c r="O91">
        <v>88</v>
      </c>
      <c r="P91">
        <v>0</v>
      </c>
      <c r="Q91">
        <v>5.5914587130581506</v>
      </c>
      <c r="T91">
        <v>0</v>
      </c>
      <c r="U91">
        <v>5.5914587130581506</v>
      </c>
      <c r="V91">
        <f t="shared" si="7"/>
        <v>11.182917426116301</v>
      </c>
    </row>
    <row r="92" spans="1:22" x14ac:dyDescent="0.2">
      <c r="A92" s="1">
        <v>36291</v>
      </c>
      <c r="B92">
        <v>27.969000000000001</v>
      </c>
      <c r="C92">
        <f t="shared" si="8"/>
        <v>1.0240178669498041</v>
      </c>
      <c r="D92">
        <f t="shared" si="9"/>
        <v>2.3733974658266179E-2</v>
      </c>
      <c r="O92">
        <v>89</v>
      </c>
      <c r="P92">
        <v>7.7330573315109516</v>
      </c>
      <c r="Q92">
        <v>4.9404169548428731</v>
      </c>
      <c r="T92">
        <v>7.7330573315109516</v>
      </c>
      <c r="U92">
        <v>4.9404169548428731</v>
      </c>
      <c r="V92">
        <f t="shared" si="7"/>
        <v>9.8808339096857463</v>
      </c>
    </row>
    <row r="93" spans="1:22" x14ac:dyDescent="0.2">
      <c r="A93" s="1">
        <v>36292</v>
      </c>
      <c r="B93">
        <v>29.687999999999999</v>
      </c>
      <c r="C93">
        <f t="shared" si="8"/>
        <v>1.0614609031427651</v>
      </c>
      <c r="D93">
        <f t="shared" si="9"/>
        <v>5.964616977563008E-2</v>
      </c>
      <c r="O93">
        <v>90</v>
      </c>
      <c r="P93">
        <v>17.059116385367702</v>
      </c>
      <c r="Q93">
        <v>5.6940377648024505</v>
      </c>
      <c r="T93">
        <v>17.059116385367702</v>
      </c>
      <c r="U93">
        <v>5.6940377648024505</v>
      </c>
      <c r="V93">
        <f t="shared" si="7"/>
        <v>11.388075529604901</v>
      </c>
    </row>
    <row r="94" spans="1:22" x14ac:dyDescent="0.2">
      <c r="A94" s="1">
        <v>36293</v>
      </c>
      <c r="B94">
        <v>29.422000000000001</v>
      </c>
      <c r="C94">
        <f t="shared" si="8"/>
        <v>0.99104015090272168</v>
      </c>
      <c r="D94">
        <f t="shared" si="9"/>
        <v>-9.0002299302763596E-3</v>
      </c>
      <c r="O94">
        <v>91</v>
      </c>
      <c r="P94">
        <v>13.392339537755875</v>
      </c>
      <c r="Q94">
        <v>0</v>
      </c>
      <c r="T94">
        <v>13.392339537755875</v>
      </c>
      <c r="U94">
        <v>0</v>
      </c>
      <c r="V94">
        <f t="shared" si="7"/>
        <v>0</v>
      </c>
    </row>
    <row r="95" spans="1:22" x14ac:dyDescent="0.2">
      <c r="A95" s="1">
        <v>36294</v>
      </c>
      <c r="B95">
        <v>28.859000000000002</v>
      </c>
      <c r="C95">
        <f t="shared" si="8"/>
        <v>0.98086465909863374</v>
      </c>
      <c r="D95">
        <f t="shared" si="9"/>
        <v>-1.9320791117271533E-2</v>
      </c>
      <c r="O95">
        <v>92</v>
      </c>
      <c r="P95">
        <v>17.645934458008963</v>
      </c>
      <c r="Q95">
        <v>5.7833914628783747</v>
      </c>
      <c r="T95">
        <v>17.645934458008963</v>
      </c>
      <c r="U95">
        <v>5.7833914628783747</v>
      </c>
      <c r="V95">
        <f t="shared" si="7"/>
        <v>11.566782925756749</v>
      </c>
    </row>
    <row r="96" spans="1:22" x14ac:dyDescent="0.2">
      <c r="A96" s="1">
        <v>36297</v>
      </c>
      <c r="B96">
        <v>29.109000000000002</v>
      </c>
      <c r="C96">
        <f t="shared" si="8"/>
        <v>1.0086628088291347</v>
      </c>
      <c r="D96">
        <f t="shared" si="9"/>
        <v>8.6255020005236108E-3</v>
      </c>
      <c r="O96">
        <v>93</v>
      </c>
      <c r="P96">
        <v>0</v>
      </c>
      <c r="Q96">
        <v>0</v>
      </c>
      <c r="T96">
        <v>0</v>
      </c>
      <c r="U96">
        <v>0</v>
      </c>
      <c r="V96">
        <f t="shared" si="7"/>
        <v>0</v>
      </c>
    </row>
    <row r="97" spans="1:22" x14ac:dyDescent="0.2">
      <c r="A97" s="1">
        <v>36298</v>
      </c>
      <c r="B97">
        <v>29.047000000000001</v>
      </c>
      <c r="C97">
        <f t="shared" si="8"/>
        <v>0.99787007454739085</v>
      </c>
      <c r="D97">
        <f t="shared" si="9"/>
        <v>-2.132196969840711E-3</v>
      </c>
      <c r="O97">
        <v>94</v>
      </c>
      <c r="P97">
        <v>5.6291522676793635</v>
      </c>
      <c r="Q97">
        <v>0.23640920479108307</v>
      </c>
      <c r="T97">
        <v>5.6291522676793635</v>
      </c>
      <c r="U97">
        <v>0.23640920479108307</v>
      </c>
      <c r="V97">
        <f t="shared" si="7"/>
        <v>0.47281840958216614</v>
      </c>
    </row>
    <row r="98" spans="1:22" x14ac:dyDescent="0.2">
      <c r="A98" s="1">
        <v>36299</v>
      </c>
      <c r="B98">
        <v>29.140999999999998</v>
      </c>
      <c r="C98">
        <f t="shared" si="8"/>
        <v>1.003236134540572</v>
      </c>
      <c r="D98">
        <f t="shared" si="9"/>
        <v>3.2309095267201667E-3</v>
      </c>
      <c r="O98">
        <v>95</v>
      </c>
      <c r="P98">
        <v>0</v>
      </c>
      <c r="Q98">
        <v>12.175126183661725</v>
      </c>
      <c r="T98">
        <v>0</v>
      </c>
      <c r="U98">
        <v>12.175126183661725</v>
      </c>
      <c r="V98">
        <f t="shared" si="7"/>
        <v>24.350252367323449</v>
      </c>
    </row>
    <row r="99" spans="1:22" x14ac:dyDescent="0.2">
      <c r="A99" s="1">
        <v>36300</v>
      </c>
      <c r="B99">
        <v>28.687999999999999</v>
      </c>
      <c r="C99">
        <f t="shared" si="8"/>
        <v>0.9844548917332967</v>
      </c>
      <c r="D99">
        <f t="shared" si="9"/>
        <v>-1.5667200405374657E-2</v>
      </c>
      <c r="O99">
        <v>96</v>
      </c>
      <c r="P99">
        <v>20.539137964851204</v>
      </c>
      <c r="Q99">
        <v>0</v>
      </c>
      <c r="T99">
        <v>20.539137964851204</v>
      </c>
      <c r="U99">
        <v>0</v>
      </c>
      <c r="V99">
        <f t="shared" si="7"/>
        <v>0</v>
      </c>
    </row>
    <row r="100" spans="1:22" x14ac:dyDescent="0.2">
      <c r="A100" s="1">
        <v>36301</v>
      </c>
      <c r="B100">
        <v>28.312999999999999</v>
      </c>
      <c r="C100">
        <f t="shared" si="8"/>
        <v>0.98692833240379252</v>
      </c>
      <c r="D100">
        <f t="shared" si="9"/>
        <v>-1.3157853731310922E-2</v>
      </c>
      <c r="O100">
        <v>97</v>
      </c>
      <c r="P100">
        <v>28.341010708321413</v>
      </c>
      <c r="Q100">
        <v>0</v>
      </c>
      <c r="T100">
        <v>28.341010708321413</v>
      </c>
      <c r="U100">
        <v>0</v>
      </c>
      <c r="V100">
        <f t="shared" si="7"/>
        <v>0</v>
      </c>
    </row>
    <row r="101" spans="1:22" x14ac:dyDescent="0.2">
      <c r="A101" s="1">
        <v>36304</v>
      </c>
      <c r="B101">
        <v>27.344000000000001</v>
      </c>
      <c r="C101">
        <f t="shared" si="8"/>
        <v>0.96577543884434724</v>
      </c>
      <c r="D101">
        <f t="shared" si="9"/>
        <v>-3.4823936758230943E-2</v>
      </c>
      <c r="O101">
        <v>98</v>
      </c>
      <c r="P101">
        <v>15.449798744087269</v>
      </c>
      <c r="Q101">
        <v>0</v>
      </c>
      <c r="T101">
        <v>15.449798744087269</v>
      </c>
      <c r="U101">
        <v>0</v>
      </c>
      <c r="V101">
        <f t="shared" si="7"/>
        <v>0</v>
      </c>
    </row>
    <row r="102" spans="1:22" x14ac:dyDescent="0.2">
      <c r="A102" s="1">
        <v>36305</v>
      </c>
      <c r="B102">
        <v>26.094000000000001</v>
      </c>
      <c r="C102">
        <f t="shared" si="8"/>
        <v>0.95428613224107661</v>
      </c>
      <c r="D102">
        <f t="shared" si="9"/>
        <v>-4.6791723529678766E-2</v>
      </c>
      <c r="O102">
        <v>99</v>
      </c>
      <c r="P102">
        <v>24.687248615540135</v>
      </c>
      <c r="Q102">
        <v>0</v>
      </c>
      <c r="T102">
        <v>24.687248615540135</v>
      </c>
      <c r="U102">
        <v>0</v>
      </c>
      <c r="V102">
        <f t="shared" si="7"/>
        <v>0</v>
      </c>
    </row>
    <row r="103" spans="1:22" x14ac:dyDescent="0.2">
      <c r="A103" s="1">
        <v>36306</v>
      </c>
      <c r="B103">
        <v>27.280999999999999</v>
      </c>
      <c r="C103">
        <f t="shared" si="8"/>
        <v>1.0454893845328428</v>
      </c>
      <c r="D103">
        <f t="shared" si="9"/>
        <v>4.4485086351353169E-2</v>
      </c>
      <c r="O103">
        <v>100</v>
      </c>
      <c r="P103">
        <v>7.676291826464805</v>
      </c>
      <c r="Q103">
        <v>0</v>
      </c>
      <c r="T103">
        <v>7.676291826464805</v>
      </c>
      <c r="U103">
        <v>0</v>
      </c>
      <c r="V103">
        <f t="shared" si="7"/>
        <v>0</v>
      </c>
    </row>
    <row r="104" spans="1:22" x14ac:dyDescent="0.2">
      <c r="A104" s="1">
        <v>36307</v>
      </c>
      <c r="B104">
        <v>27</v>
      </c>
      <c r="C104">
        <f t="shared" si="8"/>
        <v>0.98969979106337747</v>
      </c>
      <c r="D104">
        <f t="shared" si="9"/>
        <v>-1.0353623190580426E-2</v>
      </c>
      <c r="O104">
        <v>101</v>
      </c>
      <c r="P104">
        <v>14.247426471010899</v>
      </c>
      <c r="Q104">
        <v>13.191776032121451</v>
      </c>
      <c r="T104">
        <v>14.247426471010899</v>
      </c>
      <c r="U104">
        <v>13.191776032121451</v>
      </c>
      <c r="V104">
        <f t="shared" si="7"/>
        <v>26.383552064242902</v>
      </c>
    </row>
    <row r="105" spans="1:22" x14ac:dyDescent="0.2">
      <c r="A105" s="1">
        <v>36308</v>
      </c>
      <c r="B105">
        <v>27.25</v>
      </c>
      <c r="C105">
        <f t="shared" si="8"/>
        <v>1.0092592592592593</v>
      </c>
      <c r="D105">
        <f t="shared" si="9"/>
        <v>9.2166551049240476E-3</v>
      </c>
      <c r="O105">
        <v>102</v>
      </c>
      <c r="P105">
        <v>0</v>
      </c>
      <c r="Q105">
        <v>6.0926110040204406</v>
      </c>
      <c r="T105">
        <v>0</v>
      </c>
      <c r="U105">
        <v>6.0926110040204406</v>
      </c>
      <c r="V105">
        <f t="shared" si="7"/>
        <v>12.185222008040881</v>
      </c>
    </row>
    <row r="106" spans="1:22" x14ac:dyDescent="0.2">
      <c r="A106" s="1">
        <v>36312</v>
      </c>
      <c r="B106">
        <v>26.765999999999998</v>
      </c>
      <c r="C106">
        <f t="shared" si="8"/>
        <v>0.98223853211009171</v>
      </c>
      <c r="D106">
        <f t="shared" si="9"/>
        <v>-1.7921095735070402E-2</v>
      </c>
      <c r="O106">
        <v>103</v>
      </c>
      <c r="P106">
        <v>11.693506767831181</v>
      </c>
      <c r="Q106">
        <v>0</v>
      </c>
      <c r="T106">
        <v>11.693506767831181</v>
      </c>
      <c r="U106">
        <v>0</v>
      </c>
      <c r="V106">
        <f t="shared" si="7"/>
        <v>0</v>
      </c>
    </row>
    <row r="107" spans="1:22" x14ac:dyDescent="0.2">
      <c r="A107" s="1">
        <v>36313</v>
      </c>
      <c r="B107">
        <v>27.530999999999999</v>
      </c>
      <c r="C107">
        <f t="shared" si="8"/>
        <v>1.0285810356422327</v>
      </c>
      <c r="D107">
        <f t="shared" si="9"/>
        <v>2.8180217130803077E-2</v>
      </c>
      <c r="O107">
        <v>104</v>
      </c>
      <c r="P107">
        <v>0</v>
      </c>
      <c r="Q107">
        <v>29.567837956882379</v>
      </c>
      <c r="T107">
        <v>0</v>
      </c>
      <c r="U107">
        <v>29.567837956882379</v>
      </c>
      <c r="V107">
        <f t="shared" si="7"/>
        <v>59.135675913764757</v>
      </c>
    </row>
    <row r="108" spans="1:22" x14ac:dyDescent="0.2">
      <c r="A108" s="1">
        <v>36314</v>
      </c>
      <c r="B108">
        <v>27.202999999999999</v>
      </c>
      <c r="C108">
        <f t="shared" si="8"/>
        <v>0.98808615742254191</v>
      </c>
      <c r="D108">
        <f t="shared" si="9"/>
        <v>-1.1985381167336041E-2</v>
      </c>
      <c r="O108">
        <v>105</v>
      </c>
      <c r="P108">
        <v>3.4280696179414876</v>
      </c>
      <c r="Q108">
        <v>33.874057688576869</v>
      </c>
      <c r="T108">
        <v>3.4280696179414876</v>
      </c>
      <c r="U108">
        <v>33.874057688576869</v>
      </c>
      <c r="V108">
        <f t="shared" si="7"/>
        <v>67.748115377153738</v>
      </c>
    </row>
    <row r="109" spans="1:22" x14ac:dyDescent="0.2">
      <c r="A109" s="1">
        <v>36315</v>
      </c>
      <c r="B109">
        <v>28.719000000000001</v>
      </c>
      <c r="C109">
        <f t="shared" si="8"/>
        <v>1.0557291475204942</v>
      </c>
      <c r="D109">
        <f t="shared" si="9"/>
        <v>5.4231663294676255E-2</v>
      </c>
      <c r="O109">
        <v>106</v>
      </c>
      <c r="P109">
        <v>22.853455918412731</v>
      </c>
      <c r="Q109">
        <v>0</v>
      </c>
      <c r="T109">
        <v>22.853455918412731</v>
      </c>
      <c r="U109">
        <v>0</v>
      </c>
      <c r="V109">
        <f t="shared" si="7"/>
        <v>0</v>
      </c>
    </row>
    <row r="110" spans="1:22" x14ac:dyDescent="0.2">
      <c r="A110" s="1">
        <v>36318</v>
      </c>
      <c r="B110">
        <v>28.844000000000001</v>
      </c>
      <c r="C110">
        <f t="shared" si="8"/>
        <v>1.0043525192381351</v>
      </c>
      <c r="D110">
        <f t="shared" si="9"/>
        <v>4.3430744221872849E-3</v>
      </c>
      <c r="O110">
        <v>107</v>
      </c>
      <c r="P110">
        <v>4.5128304392636709</v>
      </c>
      <c r="Q110">
        <v>0</v>
      </c>
      <c r="T110">
        <v>4.5128304392636709</v>
      </c>
      <c r="U110">
        <v>0</v>
      </c>
      <c r="V110">
        <f t="shared" si="7"/>
        <v>0</v>
      </c>
    </row>
    <row r="111" spans="1:22" x14ac:dyDescent="0.2">
      <c r="A111" s="1">
        <v>36319</v>
      </c>
      <c r="B111">
        <v>27.922000000000001</v>
      </c>
      <c r="C111">
        <f t="shared" si="8"/>
        <v>0.96803494660934686</v>
      </c>
      <c r="D111">
        <f t="shared" si="9"/>
        <v>-3.2487090488056855E-2</v>
      </c>
      <c r="O111">
        <v>108</v>
      </c>
      <c r="P111">
        <v>4.3487203865273338</v>
      </c>
      <c r="Q111">
        <v>0</v>
      </c>
      <c r="T111">
        <v>4.3487203865273338</v>
      </c>
      <c r="U111">
        <v>0</v>
      </c>
      <c r="V111">
        <f t="shared" si="7"/>
        <v>0</v>
      </c>
    </row>
    <row r="112" spans="1:22" x14ac:dyDescent="0.2">
      <c r="A112" s="1">
        <v>36320</v>
      </c>
      <c r="B112">
        <v>28.437999999999999</v>
      </c>
      <c r="C112">
        <f t="shared" si="8"/>
        <v>1.018480051572237</v>
      </c>
      <c r="D112">
        <f t="shared" si="9"/>
        <v>1.8311370407726523E-2</v>
      </c>
      <c r="O112">
        <v>109</v>
      </c>
      <c r="P112">
        <v>12.012918020473681</v>
      </c>
      <c r="Q112">
        <v>5.8847008652119142</v>
      </c>
      <c r="T112">
        <v>12.012918020473681</v>
      </c>
      <c r="U112">
        <v>5.8847008652119142</v>
      </c>
      <c r="V112">
        <f t="shared" si="7"/>
        <v>11.769401730423828</v>
      </c>
    </row>
    <row r="113" spans="1:22" x14ac:dyDescent="0.2">
      <c r="A113" s="1">
        <v>36321</v>
      </c>
      <c r="B113">
        <v>27.609000000000002</v>
      </c>
      <c r="C113">
        <f t="shared" si="8"/>
        <v>0.97084886419579441</v>
      </c>
      <c r="D113">
        <f t="shared" si="9"/>
        <v>-2.9584472449353121E-2</v>
      </c>
      <c r="O113">
        <v>110</v>
      </c>
      <c r="P113">
        <v>0</v>
      </c>
      <c r="Q113">
        <v>0</v>
      </c>
      <c r="T113">
        <v>0</v>
      </c>
      <c r="U113">
        <v>0</v>
      </c>
      <c r="V113">
        <f t="shared" si="7"/>
        <v>0</v>
      </c>
    </row>
    <row r="114" spans="1:22" x14ac:dyDescent="0.2">
      <c r="A114" s="1">
        <v>36322</v>
      </c>
      <c r="B114">
        <v>27.672000000000001</v>
      </c>
      <c r="C114">
        <f t="shared" si="8"/>
        <v>1.0022818646093665</v>
      </c>
      <c r="D114">
        <f t="shared" si="9"/>
        <v>2.2792651100380806E-3</v>
      </c>
      <c r="O114">
        <v>111</v>
      </c>
      <c r="P114">
        <v>10.296246467594685</v>
      </c>
      <c r="Q114">
        <v>0</v>
      </c>
      <c r="T114">
        <v>10.296246467594685</v>
      </c>
      <c r="U114">
        <v>0</v>
      </c>
      <c r="V114">
        <f t="shared" si="7"/>
        <v>0</v>
      </c>
    </row>
    <row r="115" spans="1:22" x14ac:dyDescent="0.2">
      <c r="A115" s="1">
        <v>36325</v>
      </c>
      <c r="B115">
        <v>26.952999999999999</v>
      </c>
      <c r="C115">
        <f t="shared" si="8"/>
        <v>0.97401705695287655</v>
      </c>
      <c r="D115">
        <f t="shared" si="9"/>
        <v>-2.6326463220992823E-2</v>
      </c>
      <c r="O115">
        <v>112</v>
      </c>
      <c r="P115">
        <v>0</v>
      </c>
      <c r="Q115">
        <v>0</v>
      </c>
      <c r="T115">
        <v>0</v>
      </c>
      <c r="U115">
        <v>0</v>
      </c>
      <c r="V115">
        <f t="shared" si="7"/>
        <v>0</v>
      </c>
    </row>
    <row r="116" spans="1:22" x14ac:dyDescent="0.2">
      <c r="A116" s="1">
        <v>36326</v>
      </c>
      <c r="B116">
        <v>27.797000000000001</v>
      </c>
      <c r="C116">
        <f t="shared" si="8"/>
        <v>1.0313137684116795</v>
      </c>
      <c r="D116">
        <f t="shared" si="9"/>
        <v>3.0833492790552895E-2</v>
      </c>
      <c r="O116">
        <v>113</v>
      </c>
      <c r="P116">
        <v>8.7712156755131385</v>
      </c>
      <c r="Q116">
        <v>14.110502683858449</v>
      </c>
      <c r="T116">
        <v>8.7712156755131385</v>
      </c>
      <c r="U116">
        <v>14.110502683858449</v>
      </c>
      <c r="V116">
        <f t="shared" si="7"/>
        <v>28.221005367716899</v>
      </c>
    </row>
    <row r="117" spans="1:22" x14ac:dyDescent="0.2">
      <c r="A117" s="1">
        <v>36327</v>
      </c>
      <c r="B117">
        <v>29.062999999999999</v>
      </c>
      <c r="C117">
        <f t="shared" si="8"/>
        <v>1.0455444832176133</v>
      </c>
      <c r="D117">
        <f t="shared" si="9"/>
        <v>4.4537786296230217E-2</v>
      </c>
      <c r="O117">
        <v>114</v>
      </c>
      <c r="P117">
        <v>15.148199817063098</v>
      </c>
      <c r="Q117">
        <v>19.022623700714934</v>
      </c>
      <c r="T117">
        <v>15.148199817063098</v>
      </c>
      <c r="U117">
        <v>19.022623700714934</v>
      </c>
      <c r="V117">
        <f t="shared" si="7"/>
        <v>38.045247401429869</v>
      </c>
    </row>
    <row r="118" spans="1:22" x14ac:dyDescent="0.2">
      <c r="A118" s="1">
        <v>36328</v>
      </c>
      <c r="B118">
        <v>29.344000000000001</v>
      </c>
      <c r="C118">
        <f t="shared" si="8"/>
        <v>1.0096686508619208</v>
      </c>
      <c r="D118">
        <f t="shared" si="9"/>
        <v>9.6222085733964485E-3</v>
      </c>
      <c r="O118">
        <v>115</v>
      </c>
      <c r="P118">
        <v>20.225455888432556</v>
      </c>
      <c r="Q118">
        <v>0</v>
      </c>
      <c r="T118">
        <v>20.225455888432556</v>
      </c>
      <c r="U118">
        <v>0</v>
      </c>
      <c r="V118">
        <f t="shared" si="7"/>
        <v>0</v>
      </c>
    </row>
    <row r="119" spans="1:22" x14ac:dyDescent="0.2">
      <c r="A119" s="1">
        <v>36329</v>
      </c>
      <c r="B119">
        <v>29.844000000000001</v>
      </c>
      <c r="C119">
        <f t="shared" si="8"/>
        <v>1.0170392584514723</v>
      </c>
      <c r="D119">
        <f t="shared" si="9"/>
        <v>1.6895718535213638E-2</v>
      </c>
      <c r="O119">
        <v>116</v>
      </c>
      <c r="P119">
        <v>0</v>
      </c>
      <c r="Q119">
        <v>2.3760003044851752</v>
      </c>
      <c r="T119">
        <v>0</v>
      </c>
      <c r="U119">
        <v>2.3760003044851752</v>
      </c>
      <c r="V119">
        <f t="shared" si="7"/>
        <v>4.7520006089703504</v>
      </c>
    </row>
    <row r="120" spans="1:22" x14ac:dyDescent="0.2">
      <c r="A120" s="1">
        <v>36332</v>
      </c>
      <c r="B120">
        <v>30.780999999999999</v>
      </c>
      <c r="C120">
        <f t="shared" si="8"/>
        <v>1.0313965956306124</v>
      </c>
      <c r="D120">
        <f t="shared" si="9"/>
        <v>3.0913801902700877E-2</v>
      </c>
      <c r="O120">
        <v>117</v>
      </c>
      <c r="P120">
        <v>4.3501620948876933</v>
      </c>
      <c r="Q120">
        <v>5.7056246403359197</v>
      </c>
      <c r="T120">
        <v>4.3501620948876933</v>
      </c>
      <c r="U120">
        <v>5.7056246403359197</v>
      </c>
      <c r="V120">
        <f t="shared" si="7"/>
        <v>11.411249280671839</v>
      </c>
    </row>
    <row r="121" spans="1:22" x14ac:dyDescent="0.2">
      <c r="A121" s="1">
        <v>36333</v>
      </c>
      <c r="B121">
        <v>29.75</v>
      </c>
      <c r="C121">
        <f t="shared" si="8"/>
        <v>0.96650531171826781</v>
      </c>
      <c r="D121">
        <f t="shared" si="9"/>
        <v>-3.4068484520330129E-2</v>
      </c>
      <c r="O121">
        <v>118</v>
      </c>
      <c r="P121">
        <v>0.78978293379942199</v>
      </c>
      <c r="Q121">
        <v>15.082428421931398</v>
      </c>
      <c r="T121">
        <v>0.78978293379942199</v>
      </c>
      <c r="U121">
        <v>15.082428421931398</v>
      </c>
      <c r="V121">
        <f t="shared" si="7"/>
        <v>30.164856843862797</v>
      </c>
    </row>
    <row r="122" spans="1:22" x14ac:dyDescent="0.2">
      <c r="A122" s="1">
        <v>36334</v>
      </c>
      <c r="B122">
        <v>30.937999999999999</v>
      </c>
      <c r="C122">
        <f t="shared" si="8"/>
        <v>1.0399327731092436</v>
      </c>
      <c r="D122">
        <f t="shared" si="9"/>
        <v>3.9156069822834302E-2</v>
      </c>
      <c r="O122">
        <v>119</v>
      </c>
      <c r="P122">
        <v>17.562568223710514</v>
      </c>
      <c r="Q122">
        <v>0</v>
      </c>
      <c r="T122">
        <v>17.562568223710514</v>
      </c>
      <c r="U122">
        <v>0</v>
      </c>
      <c r="V122">
        <f t="shared" si="7"/>
        <v>0</v>
      </c>
    </row>
    <row r="123" spans="1:22" x14ac:dyDescent="0.2">
      <c r="A123" s="1">
        <v>36335</v>
      </c>
      <c r="B123">
        <v>30.125</v>
      </c>
      <c r="C123">
        <f t="shared" si="8"/>
        <v>0.97372163682203117</v>
      </c>
      <c r="D123">
        <f t="shared" si="9"/>
        <v>-2.6629810003654095E-2</v>
      </c>
      <c r="O123">
        <v>120</v>
      </c>
      <c r="P123">
        <v>12.754030251817397</v>
      </c>
      <c r="Q123">
        <v>4.0774395195103121</v>
      </c>
      <c r="T123">
        <v>12.754030251817397</v>
      </c>
      <c r="U123">
        <v>4.0774395195103121</v>
      </c>
      <c r="V123">
        <f t="shared" si="7"/>
        <v>8.1548790390206243</v>
      </c>
    </row>
    <row r="124" spans="1:22" x14ac:dyDescent="0.2">
      <c r="A124" s="1">
        <v>36336</v>
      </c>
      <c r="B124">
        <v>30.655999999999999</v>
      </c>
      <c r="C124">
        <f t="shared" si="8"/>
        <v>1.0176265560165976</v>
      </c>
      <c r="D124">
        <f t="shared" si="9"/>
        <v>1.7473009977631033E-2</v>
      </c>
      <c r="O124">
        <v>121</v>
      </c>
      <c r="P124">
        <v>4.8246366177281343</v>
      </c>
      <c r="Q124">
        <v>1.769967932232106</v>
      </c>
      <c r="T124">
        <v>4.8246366177281343</v>
      </c>
      <c r="U124">
        <v>1.769967932232106</v>
      </c>
      <c r="V124">
        <f t="shared" si="7"/>
        <v>3.539935864464212</v>
      </c>
    </row>
    <row r="125" spans="1:22" x14ac:dyDescent="0.2">
      <c r="A125" s="1">
        <v>36339</v>
      </c>
      <c r="B125">
        <v>30.969000000000001</v>
      </c>
      <c r="C125">
        <f t="shared" si="8"/>
        <v>1.0102100730688937</v>
      </c>
      <c r="D125">
        <f t="shared" si="9"/>
        <v>1.0158302363112798E-2</v>
      </c>
      <c r="O125">
        <v>122</v>
      </c>
      <c r="P125">
        <v>0</v>
      </c>
      <c r="Q125">
        <v>0</v>
      </c>
      <c r="T125">
        <v>0</v>
      </c>
      <c r="U125">
        <v>0</v>
      </c>
      <c r="V125">
        <f t="shared" si="7"/>
        <v>0</v>
      </c>
    </row>
    <row r="126" spans="1:22" x14ac:dyDescent="0.2">
      <c r="A126" s="1">
        <v>36340</v>
      </c>
      <c r="B126">
        <v>31.25</v>
      </c>
      <c r="C126">
        <f t="shared" si="8"/>
        <v>1.0090735897187511</v>
      </c>
      <c r="D126">
        <f t="shared" si="9"/>
        <v>9.032672030847835E-3</v>
      </c>
      <c r="O126">
        <v>123</v>
      </c>
      <c r="P126">
        <v>17.217435173009857</v>
      </c>
      <c r="Q126">
        <v>0.67359823052765455</v>
      </c>
      <c r="T126">
        <v>17.217435173009857</v>
      </c>
      <c r="U126">
        <v>0.67359823052765455</v>
      </c>
      <c r="V126">
        <f t="shared" si="7"/>
        <v>1.3471964610553091</v>
      </c>
    </row>
    <row r="127" spans="1:22" x14ac:dyDescent="0.2">
      <c r="A127" s="1">
        <v>36341</v>
      </c>
      <c r="B127">
        <v>32.219000000000001</v>
      </c>
      <c r="C127">
        <f t="shared" si="8"/>
        <v>1.0310080000000001</v>
      </c>
      <c r="D127">
        <f t="shared" si="9"/>
        <v>3.0536964461556609E-2</v>
      </c>
      <c r="O127">
        <v>124</v>
      </c>
      <c r="P127">
        <v>0</v>
      </c>
      <c r="Q127">
        <v>9.7148750108334365</v>
      </c>
      <c r="T127">
        <v>0</v>
      </c>
      <c r="U127">
        <v>9.7148750108334365</v>
      </c>
      <c r="V127">
        <f t="shared" si="7"/>
        <v>19.429750021666873</v>
      </c>
    </row>
    <row r="128" spans="1:22" x14ac:dyDescent="0.2">
      <c r="A128" s="1">
        <v>36342</v>
      </c>
      <c r="B128">
        <v>32.188000000000002</v>
      </c>
      <c r="C128">
        <f t="shared" si="8"/>
        <v>0.9990378348179646</v>
      </c>
      <c r="D128">
        <f t="shared" si="9"/>
        <v>-9.6262836008052159E-4</v>
      </c>
      <c r="O128">
        <v>125</v>
      </c>
      <c r="P128">
        <v>3.374696360885737</v>
      </c>
      <c r="Q128">
        <v>0</v>
      </c>
      <c r="T128">
        <v>3.374696360885737</v>
      </c>
      <c r="U128">
        <v>0</v>
      </c>
      <c r="V128">
        <f t="shared" si="7"/>
        <v>0</v>
      </c>
    </row>
    <row r="129" spans="1:22" x14ac:dyDescent="0.2">
      <c r="A129" s="1">
        <v>36343</v>
      </c>
      <c r="B129">
        <v>33.530999999999999</v>
      </c>
      <c r="C129">
        <f t="shared" si="8"/>
        <v>1.0417236237106995</v>
      </c>
      <c r="D129">
        <f t="shared" si="9"/>
        <v>4.0876671787697605E-2</v>
      </c>
      <c r="O129">
        <v>126</v>
      </c>
      <c r="P129">
        <v>0</v>
      </c>
      <c r="Q129">
        <v>0</v>
      </c>
      <c r="T129">
        <v>0</v>
      </c>
      <c r="U129">
        <v>0</v>
      </c>
      <c r="V129">
        <f t="shared" si="7"/>
        <v>0</v>
      </c>
    </row>
    <row r="130" spans="1:22" x14ac:dyDescent="0.2">
      <c r="A130" s="1">
        <v>36347</v>
      </c>
      <c r="B130">
        <v>33.344000000000001</v>
      </c>
      <c r="C130">
        <f t="shared" si="8"/>
        <v>0.99442307118785611</v>
      </c>
      <c r="D130">
        <f t="shared" si="9"/>
        <v>-5.5925379406823366E-3</v>
      </c>
      <c r="O130">
        <v>127</v>
      </c>
      <c r="P130">
        <v>4.6618532535301744</v>
      </c>
      <c r="Q130">
        <v>4.7585960212541023</v>
      </c>
      <c r="T130">
        <v>4.6618532535301744</v>
      </c>
      <c r="U130">
        <v>4.7585960212541023</v>
      </c>
      <c r="V130">
        <f t="shared" si="7"/>
        <v>9.5171920425082046</v>
      </c>
    </row>
    <row r="131" spans="1:22" x14ac:dyDescent="0.2">
      <c r="A131" s="1">
        <v>36348</v>
      </c>
      <c r="B131">
        <v>33.125</v>
      </c>
      <c r="C131">
        <f t="shared" si="8"/>
        <v>0.99343210172744723</v>
      </c>
      <c r="D131">
        <f t="shared" si="9"/>
        <v>-6.5895618245154332E-3</v>
      </c>
      <c r="O131">
        <v>128</v>
      </c>
      <c r="P131">
        <v>0</v>
      </c>
      <c r="Q131">
        <v>0</v>
      </c>
      <c r="T131">
        <v>0</v>
      </c>
      <c r="U131">
        <v>0</v>
      </c>
      <c r="V131">
        <f t="shared" si="7"/>
        <v>0</v>
      </c>
    </row>
    <row r="132" spans="1:22" x14ac:dyDescent="0.2">
      <c r="A132" s="1">
        <v>36349</v>
      </c>
      <c r="B132">
        <v>33.219000000000001</v>
      </c>
      <c r="C132">
        <f t="shared" si="8"/>
        <v>1.0028377358490566</v>
      </c>
      <c r="D132">
        <f t="shared" si="9"/>
        <v>2.8337170776945729E-3</v>
      </c>
      <c r="O132">
        <v>129</v>
      </c>
      <c r="P132">
        <v>0</v>
      </c>
      <c r="Q132">
        <v>0</v>
      </c>
      <c r="T132">
        <v>0</v>
      </c>
      <c r="U132">
        <v>0</v>
      </c>
      <c r="V132">
        <f t="shared" si="7"/>
        <v>0</v>
      </c>
    </row>
    <row r="133" spans="1:22" x14ac:dyDescent="0.2">
      <c r="A133" s="1">
        <v>36350</v>
      </c>
      <c r="B133">
        <v>33.530999999999999</v>
      </c>
      <c r="C133">
        <f t="shared" si="8"/>
        <v>1.0093922152984738</v>
      </c>
      <c r="D133">
        <f t="shared" si="9"/>
        <v>9.3483826875032719E-3</v>
      </c>
      <c r="O133">
        <v>130</v>
      </c>
      <c r="P133">
        <v>2.5870202619162384</v>
      </c>
      <c r="Q133">
        <v>0</v>
      </c>
      <c r="T133">
        <v>2.5870202619162384</v>
      </c>
      <c r="U133">
        <v>0</v>
      </c>
      <c r="V133">
        <f t="shared" ref="V133:V196" si="10">2*U133</f>
        <v>0</v>
      </c>
    </row>
    <row r="134" spans="1:22" x14ac:dyDescent="0.2">
      <c r="A134" s="1">
        <v>36353</v>
      </c>
      <c r="B134">
        <v>32.813000000000002</v>
      </c>
      <c r="C134">
        <f t="shared" ref="C134:C197" si="11">B134/B133</f>
        <v>0.97858697921326543</v>
      </c>
      <c r="D134">
        <f t="shared" ref="D134:D197" si="12">LN(C134)</f>
        <v>-2.1645605740602054E-2</v>
      </c>
      <c r="O134">
        <v>131</v>
      </c>
      <c r="P134">
        <v>11.672135116008272</v>
      </c>
      <c r="Q134">
        <v>0</v>
      </c>
      <c r="T134">
        <v>11.672135116008272</v>
      </c>
      <c r="U134">
        <v>0</v>
      </c>
      <c r="V134">
        <f t="shared" si="10"/>
        <v>0</v>
      </c>
    </row>
    <row r="135" spans="1:22" x14ac:dyDescent="0.2">
      <c r="A135" s="1">
        <v>36354</v>
      </c>
      <c r="B135">
        <v>32.625</v>
      </c>
      <c r="C135">
        <f t="shared" si="11"/>
        <v>0.99427056349617526</v>
      </c>
      <c r="D135">
        <f t="shared" si="12"/>
        <v>-5.7459126881245605E-3</v>
      </c>
      <c r="O135">
        <v>132</v>
      </c>
      <c r="P135">
        <v>18.456746580920747</v>
      </c>
      <c r="Q135">
        <v>17.04704138594219</v>
      </c>
      <c r="T135">
        <v>18.456746580920747</v>
      </c>
      <c r="U135">
        <v>17.04704138594219</v>
      </c>
      <c r="V135">
        <f t="shared" si="10"/>
        <v>34.094082771884381</v>
      </c>
    </row>
    <row r="136" spans="1:22" x14ac:dyDescent="0.2">
      <c r="A136" s="1">
        <v>36355</v>
      </c>
      <c r="B136">
        <v>32.655999999999999</v>
      </c>
      <c r="C136">
        <f t="shared" si="11"/>
        <v>1.0009501915708812</v>
      </c>
      <c r="D136">
        <f t="shared" si="12"/>
        <v>9.4974042463143616E-4</v>
      </c>
      <c r="O136">
        <v>133</v>
      </c>
      <c r="P136">
        <v>17.793549504416575</v>
      </c>
      <c r="Q136">
        <v>1.7273342491284718</v>
      </c>
      <c r="T136">
        <v>17.793549504416575</v>
      </c>
      <c r="U136">
        <v>1.7273342491284718</v>
      </c>
      <c r="V136">
        <f t="shared" si="10"/>
        <v>3.4546684982569436</v>
      </c>
    </row>
    <row r="137" spans="1:22" x14ac:dyDescent="0.2">
      <c r="A137" s="1">
        <v>36356</v>
      </c>
      <c r="B137">
        <v>33.280999999999999</v>
      </c>
      <c r="C137">
        <f t="shared" si="11"/>
        <v>1.0191389024987751</v>
      </c>
      <c r="D137">
        <f t="shared" si="12"/>
        <v>1.8958057511007556E-2</v>
      </c>
      <c r="O137">
        <v>134</v>
      </c>
      <c r="P137">
        <v>0</v>
      </c>
      <c r="Q137">
        <v>5.2204190274479103</v>
      </c>
      <c r="T137">
        <v>0</v>
      </c>
      <c r="U137">
        <v>5.2204190274479103</v>
      </c>
      <c r="V137">
        <f t="shared" si="10"/>
        <v>10.440838054895821</v>
      </c>
    </row>
    <row r="138" spans="1:22" x14ac:dyDescent="0.2">
      <c r="A138" s="1">
        <v>36357</v>
      </c>
      <c r="B138">
        <v>33</v>
      </c>
      <c r="C138">
        <f t="shared" si="11"/>
        <v>0.99155674408821859</v>
      </c>
      <c r="D138">
        <f t="shared" si="12"/>
        <v>-8.4791021120161781E-3</v>
      </c>
      <c r="O138">
        <v>135</v>
      </c>
      <c r="P138">
        <v>0</v>
      </c>
      <c r="Q138">
        <v>8.1427101799525374</v>
      </c>
      <c r="T138">
        <v>0</v>
      </c>
      <c r="U138">
        <v>8.1427101799525374</v>
      </c>
      <c r="V138">
        <f t="shared" si="10"/>
        <v>16.285420359905075</v>
      </c>
    </row>
    <row r="139" spans="1:22" x14ac:dyDescent="0.2">
      <c r="A139" s="1">
        <v>36360</v>
      </c>
      <c r="B139">
        <v>32.469000000000001</v>
      </c>
      <c r="C139">
        <f t="shared" si="11"/>
        <v>0.98390909090909096</v>
      </c>
      <c r="D139">
        <f t="shared" si="12"/>
        <v>-1.6221773485361139E-2</v>
      </c>
      <c r="O139">
        <v>136</v>
      </c>
      <c r="P139">
        <v>13.583774839338666</v>
      </c>
      <c r="Q139">
        <v>30.073523366470397</v>
      </c>
      <c r="T139">
        <v>13.583774839338666</v>
      </c>
      <c r="U139">
        <v>30.073523366470397</v>
      </c>
      <c r="V139">
        <f t="shared" si="10"/>
        <v>60.147046732940794</v>
      </c>
    </row>
    <row r="140" spans="1:22" x14ac:dyDescent="0.2">
      <c r="A140" s="1">
        <v>36361</v>
      </c>
      <c r="B140">
        <v>31.125</v>
      </c>
      <c r="C140">
        <f t="shared" si="11"/>
        <v>0.95860667097847174</v>
      </c>
      <c r="D140">
        <f t="shared" si="12"/>
        <v>-4.2274433196247393E-2</v>
      </c>
      <c r="O140">
        <v>137</v>
      </c>
      <c r="P140">
        <v>11.210562346784984</v>
      </c>
      <c r="Q140">
        <v>0</v>
      </c>
      <c r="T140">
        <v>11.210562346784984</v>
      </c>
      <c r="U140">
        <v>0</v>
      </c>
      <c r="V140">
        <f t="shared" si="10"/>
        <v>0</v>
      </c>
    </row>
    <row r="141" spans="1:22" x14ac:dyDescent="0.2">
      <c r="A141" s="1">
        <v>36362</v>
      </c>
      <c r="B141">
        <v>31.530999999999999</v>
      </c>
      <c r="C141">
        <f t="shared" si="11"/>
        <v>1.0130441767068272</v>
      </c>
      <c r="D141">
        <f t="shared" si="12"/>
        <v>1.2959834095358771E-2</v>
      </c>
      <c r="O141">
        <v>138</v>
      </c>
      <c r="P141">
        <v>2.6297398588145229</v>
      </c>
      <c r="Q141">
        <v>6.8396533237151642</v>
      </c>
      <c r="T141">
        <v>2.6297398588145229</v>
      </c>
      <c r="U141">
        <v>6.8396533237151642</v>
      </c>
      <c r="V141">
        <f t="shared" si="10"/>
        <v>13.679306647430328</v>
      </c>
    </row>
    <row r="142" spans="1:22" x14ac:dyDescent="0.2">
      <c r="A142" s="1">
        <v>36363</v>
      </c>
      <c r="B142">
        <v>30.562999999999999</v>
      </c>
      <c r="C142">
        <f t="shared" si="11"/>
        <v>0.96930005391519458</v>
      </c>
      <c r="D142">
        <f t="shared" si="12"/>
        <v>-3.1181061860761333E-2</v>
      </c>
      <c r="O142">
        <v>139</v>
      </c>
      <c r="P142">
        <v>15.852310170115784</v>
      </c>
      <c r="Q142">
        <v>0</v>
      </c>
      <c r="T142">
        <v>15.852310170115784</v>
      </c>
      <c r="U142">
        <v>0</v>
      </c>
      <c r="V142">
        <f t="shared" si="10"/>
        <v>0</v>
      </c>
    </row>
    <row r="143" spans="1:22" x14ac:dyDescent="0.2">
      <c r="A143" s="1">
        <v>36364</v>
      </c>
      <c r="B143">
        <v>31.469000000000001</v>
      </c>
      <c r="C143">
        <f t="shared" si="11"/>
        <v>1.0296436868108498</v>
      </c>
      <c r="D143">
        <f t="shared" si="12"/>
        <v>2.9212807257085246E-2</v>
      </c>
      <c r="O143">
        <v>140</v>
      </c>
      <c r="P143">
        <v>0</v>
      </c>
      <c r="Q143">
        <v>1.5133647143138655</v>
      </c>
      <c r="T143">
        <v>0</v>
      </c>
      <c r="U143">
        <v>1.5133647143138655</v>
      </c>
      <c r="V143">
        <f t="shared" si="10"/>
        <v>3.0267294286277311</v>
      </c>
    </row>
    <row r="144" spans="1:22" x14ac:dyDescent="0.2">
      <c r="A144" s="1">
        <v>36367</v>
      </c>
      <c r="B144">
        <v>30.530999999999999</v>
      </c>
      <c r="C144">
        <f t="shared" si="11"/>
        <v>0.97019288823921945</v>
      </c>
      <c r="D144">
        <f t="shared" si="12"/>
        <v>-3.0260373398650234E-2</v>
      </c>
      <c r="O144">
        <v>141</v>
      </c>
      <c r="P144">
        <v>0</v>
      </c>
      <c r="Q144">
        <v>21.159097016306191</v>
      </c>
      <c r="T144">
        <v>0</v>
      </c>
      <c r="U144">
        <v>21.159097016306191</v>
      </c>
      <c r="V144">
        <f t="shared" si="10"/>
        <v>42.318194032612382</v>
      </c>
    </row>
    <row r="145" spans="1:22" x14ac:dyDescent="0.2">
      <c r="A145" s="1">
        <v>36368</v>
      </c>
      <c r="B145">
        <v>31.469000000000001</v>
      </c>
      <c r="C145">
        <f t="shared" si="11"/>
        <v>1.030722871835184</v>
      </c>
      <c r="D145">
        <f t="shared" si="12"/>
        <v>3.0260373398650186E-2</v>
      </c>
      <c r="O145">
        <v>142</v>
      </c>
      <c r="P145">
        <v>3.6499374639904105</v>
      </c>
      <c r="Q145">
        <v>0</v>
      </c>
      <c r="T145">
        <v>3.6499374639904105</v>
      </c>
      <c r="U145">
        <v>0</v>
      </c>
      <c r="V145">
        <f t="shared" si="10"/>
        <v>0</v>
      </c>
    </row>
    <row r="146" spans="1:22" x14ac:dyDescent="0.2">
      <c r="A146" s="1">
        <v>36369</v>
      </c>
      <c r="B146">
        <v>31.655999999999999</v>
      </c>
      <c r="C146">
        <f t="shared" si="11"/>
        <v>1.0059423559693665</v>
      </c>
      <c r="D146">
        <f t="shared" si="12"/>
        <v>5.9247698065687023E-3</v>
      </c>
      <c r="O146">
        <v>143</v>
      </c>
      <c r="P146">
        <v>10.37539354806267</v>
      </c>
      <c r="Q146">
        <v>13.388674048948827</v>
      </c>
      <c r="T146">
        <v>10.37539354806267</v>
      </c>
      <c r="U146">
        <v>13.388674048948827</v>
      </c>
      <c r="V146">
        <f t="shared" si="10"/>
        <v>26.777348097897654</v>
      </c>
    </row>
    <row r="147" spans="1:22" x14ac:dyDescent="0.2">
      <c r="A147" s="1">
        <v>36370</v>
      </c>
      <c r="B147">
        <v>30.875</v>
      </c>
      <c r="C147">
        <f t="shared" si="11"/>
        <v>0.97532853171594647</v>
      </c>
      <c r="D147">
        <f t="shared" si="12"/>
        <v>-2.4980909134981855E-2</v>
      </c>
      <c r="O147">
        <v>144</v>
      </c>
      <c r="P147">
        <v>0</v>
      </c>
      <c r="Q147">
        <v>5.6188041802764097</v>
      </c>
      <c r="T147">
        <v>0</v>
      </c>
      <c r="U147">
        <v>5.6188041802764097</v>
      </c>
      <c r="V147">
        <f t="shared" si="10"/>
        <v>11.237608360552819</v>
      </c>
    </row>
    <row r="148" spans="1:22" x14ac:dyDescent="0.2">
      <c r="A148" s="1">
        <v>36371</v>
      </c>
      <c r="B148">
        <v>31.062999999999999</v>
      </c>
      <c r="C148">
        <f t="shared" si="11"/>
        <v>1.006089068825911</v>
      </c>
      <c r="D148">
        <f t="shared" si="12"/>
        <v>6.0706053586345871E-3</v>
      </c>
      <c r="O148">
        <v>145</v>
      </c>
      <c r="P148">
        <v>13.825942974960491</v>
      </c>
      <c r="Q148">
        <v>5.9688976867707328</v>
      </c>
      <c r="T148">
        <v>13.825942974960491</v>
      </c>
      <c r="U148">
        <v>5.9688976867707328</v>
      </c>
      <c r="V148">
        <f t="shared" si="10"/>
        <v>11.937795373541466</v>
      </c>
    </row>
    <row r="149" spans="1:22" x14ac:dyDescent="0.2">
      <c r="A149" s="1">
        <v>36374</v>
      </c>
      <c r="B149">
        <v>30.905999999999999</v>
      </c>
      <c r="C149">
        <f t="shared" si="11"/>
        <v>0.99494575540031549</v>
      </c>
      <c r="D149">
        <f t="shared" si="12"/>
        <v>-5.067060495272631E-3</v>
      </c>
      <c r="O149">
        <v>146</v>
      </c>
      <c r="P149">
        <v>9.1770405207477044</v>
      </c>
      <c r="Q149">
        <v>7.5076504382761966</v>
      </c>
      <c r="T149">
        <v>9.1770405207477044</v>
      </c>
      <c r="U149">
        <v>7.5076504382761966</v>
      </c>
      <c r="V149">
        <f t="shared" si="10"/>
        <v>15.015300876552393</v>
      </c>
    </row>
    <row r="150" spans="1:22" x14ac:dyDescent="0.2">
      <c r="A150" s="1">
        <v>36375</v>
      </c>
      <c r="B150">
        <v>30.562999999999999</v>
      </c>
      <c r="C150">
        <f t="shared" si="11"/>
        <v>0.98890183135960652</v>
      </c>
      <c r="D150">
        <f t="shared" si="12"/>
        <v>-1.1160212792034005E-2</v>
      </c>
      <c r="O150">
        <v>147</v>
      </c>
      <c r="P150">
        <v>0</v>
      </c>
      <c r="Q150">
        <v>12.41029834900665</v>
      </c>
      <c r="T150">
        <v>0</v>
      </c>
      <c r="U150">
        <v>12.41029834900665</v>
      </c>
      <c r="V150">
        <f t="shared" si="10"/>
        <v>24.820596698013301</v>
      </c>
    </row>
    <row r="151" spans="1:22" x14ac:dyDescent="0.2">
      <c r="A151" s="1">
        <v>36376</v>
      </c>
      <c r="B151">
        <v>30.25</v>
      </c>
      <c r="C151">
        <f t="shared" si="11"/>
        <v>0.98975885875077707</v>
      </c>
      <c r="D151">
        <f t="shared" si="12"/>
        <v>-1.0293942542618739E-2</v>
      </c>
      <c r="O151">
        <v>148</v>
      </c>
      <c r="P151">
        <v>0</v>
      </c>
      <c r="Q151">
        <v>0</v>
      </c>
      <c r="T151">
        <v>0</v>
      </c>
      <c r="U151">
        <v>0</v>
      </c>
      <c r="V151">
        <f t="shared" si="10"/>
        <v>0</v>
      </c>
    </row>
    <row r="152" spans="1:22" x14ac:dyDescent="0.2">
      <c r="A152" s="1">
        <v>36377</v>
      </c>
      <c r="B152">
        <v>30.75</v>
      </c>
      <c r="C152">
        <f t="shared" si="11"/>
        <v>1.0165289256198347</v>
      </c>
      <c r="D152">
        <f t="shared" si="12"/>
        <v>1.6393809775676352E-2</v>
      </c>
      <c r="O152">
        <v>149</v>
      </c>
      <c r="P152">
        <v>0</v>
      </c>
      <c r="Q152">
        <v>9.5959626167107288</v>
      </c>
      <c r="T152">
        <v>0</v>
      </c>
      <c r="U152">
        <v>9.5959626167107288</v>
      </c>
      <c r="V152">
        <f t="shared" si="10"/>
        <v>19.191925233421458</v>
      </c>
    </row>
    <row r="153" spans="1:22" x14ac:dyDescent="0.2">
      <c r="A153" s="1">
        <v>36378</v>
      </c>
      <c r="B153">
        <v>31.125</v>
      </c>
      <c r="C153">
        <f t="shared" si="11"/>
        <v>1.0121951219512195</v>
      </c>
      <c r="D153">
        <f t="shared" si="12"/>
        <v>1.212136053234482E-2</v>
      </c>
      <c r="O153">
        <v>150</v>
      </c>
      <c r="P153">
        <v>0</v>
      </c>
      <c r="Q153">
        <v>0</v>
      </c>
      <c r="T153">
        <v>0</v>
      </c>
      <c r="U153">
        <v>0</v>
      </c>
      <c r="V153">
        <f t="shared" si="10"/>
        <v>0</v>
      </c>
    </row>
    <row r="154" spans="1:22" x14ac:dyDescent="0.2">
      <c r="A154" s="1">
        <v>36381</v>
      </c>
      <c r="B154">
        <v>29.905999999999999</v>
      </c>
      <c r="C154">
        <f t="shared" si="11"/>
        <v>0.96083534136546178</v>
      </c>
      <c r="D154">
        <f t="shared" si="12"/>
        <v>-3.995222562321981E-2</v>
      </c>
      <c r="O154">
        <v>151</v>
      </c>
      <c r="P154">
        <v>0.99122494674077732</v>
      </c>
      <c r="Q154">
        <v>18.187332999294362</v>
      </c>
      <c r="T154">
        <v>0.99122494674077732</v>
      </c>
      <c r="U154">
        <v>18.187332999294362</v>
      </c>
      <c r="V154">
        <f t="shared" si="10"/>
        <v>36.374665998588725</v>
      </c>
    </row>
    <row r="155" spans="1:22" x14ac:dyDescent="0.2">
      <c r="A155" s="1">
        <v>36382</v>
      </c>
      <c r="B155">
        <v>29.375</v>
      </c>
      <c r="C155">
        <f t="shared" si="11"/>
        <v>0.98224436567912798</v>
      </c>
      <c r="D155">
        <f t="shared" si="12"/>
        <v>-1.7915156697328859E-2</v>
      </c>
      <c r="O155">
        <v>152</v>
      </c>
      <c r="P155">
        <v>0</v>
      </c>
      <c r="Q155">
        <v>0</v>
      </c>
      <c r="T155">
        <v>0</v>
      </c>
      <c r="U155">
        <v>0</v>
      </c>
      <c r="V155">
        <f t="shared" si="10"/>
        <v>0</v>
      </c>
    </row>
    <row r="156" spans="1:22" x14ac:dyDescent="0.2">
      <c r="A156" s="1">
        <v>36383</v>
      </c>
      <c r="B156">
        <v>31.469000000000001</v>
      </c>
      <c r="C156">
        <f t="shared" si="11"/>
        <v>1.0712851063829787</v>
      </c>
      <c r="D156">
        <f t="shared" si="12"/>
        <v>6.8858961812231265E-2</v>
      </c>
      <c r="O156">
        <v>153</v>
      </c>
      <c r="P156">
        <v>1.0738151236873588</v>
      </c>
      <c r="Q156">
        <v>16.473394457163501</v>
      </c>
      <c r="T156">
        <v>1.0738151236873588</v>
      </c>
      <c r="U156">
        <v>16.473394457163501</v>
      </c>
      <c r="V156">
        <f t="shared" si="10"/>
        <v>32.946788914327001</v>
      </c>
    </row>
    <row r="157" spans="1:22" x14ac:dyDescent="0.2">
      <c r="A157" s="1">
        <v>36384</v>
      </c>
      <c r="B157">
        <v>30.844000000000001</v>
      </c>
      <c r="C157">
        <f t="shared" si="11"/>
        <v>0.98013918459436267</v>
      </c>
      <c r="D157">
        <f t="shared" si="12"/>
        <v>-2.0060692305840167E-2</v>
      </c>
      <c r="O157">
        <v>154</v>
      </c>
      <c r="P157">
        <v>30.971764658064821</v>
      </c>
      <c r="Q157">
        <v>11.490978466425938</v>
      </c>
      <c r="T157">
        <v>30.971764658064821</v>
      </c>
      <c r="U157">
        <v>11.490978466425938</v>
      </c>
      <c r="V157">
        <f t="shared" si="10"/>
        <v>22.981956932851876</v>
      </c>
    </row>
    <row r="158" spans="1:22" x14ac:dyDescent="0.2">
      <c r="A158" s="1">
        <v>36385</v>
      </c>
      <c r="B158">
        <v>31.780999999999999</v>
      </c>
      <c r="C158">
        <f t="shared" si="11"/>
        <v>1.0303786798080663</v>
      </c>
      <c r="D158">
        <f t="shared" si="12"/>
        <v>2.9926384973826818E-2</v>
      </c>
      <c r="O158">
        <v>155</v>
      </c>
      <c r="P158">
        <v>0</v>
      </c>
      <c r="Q158">
        <v>0.76567114386720936</v>
      </c>
      <c r="T158">
        <v>0</v>
      </c>
      <c r="U158">
        <v>0.76567114386720936</v>
      </c>
      <c r="V158">
        <f t="shared" si="10"/>
        <v>1.5313422877344187</v>
      </c>
    </row>
    <row r="159" spans="1:22" x14ac:dyDescent="0.2">
      <c r="A159" s="1">
        <v>36388</v>
      </c>
      <c r="B159">
        <v>31.75</v>
      </c>
      <c r="C159">
        <f t="shared" si="11"/>
        <v>0.99902457443126402</v>
      </c>
      <c r="D159">
        <f t="shared" si="12"/>
        <v>-9.7590160584040025E-4</v>
      </c>
      <c r="O159">
        <v>156</v>
      </c>
      <c r="P159">
        <v>3.9186869077836572</v>
      </c>
      <c r="Q159">
        <v>10.720750031302364</v>
      </c>
      <c r="T159">
        <v>3.9186869077836572</v>
      </c>
      <c r="U159">
        <v>10.720750031302364</v>
      </c>
      <c r="V159">
        <f t="shared" si="10"/>
        <v>21.441500062604728</v>
      </c>
    </row>
    <row r="160" spans="1:22" x14ac:dyDescent="0.2">
      <c r="A160" s="1">
        <v>36389</v>
      </c>
      <c r="B160">
        <v>32.125</v>
      </c>
      <c r="C160">
        <f t="shared" si="11"/>
        <v>1.0118110236220472</v>
      </c>
      <c r="D160">
        <f t="shared" si="12"/>
        <v>1.1741817876683195E-2</v>
      </c>
      <c r="O160">
        <v>157</v>
      </c>
      <c r="P160">
        <v>12.658203955443213</v>
      </c>
      <c r="Q160">
        <v>0</v>
      </c>
      <c r="T160">
        <v>12.658203955443213</v>
      </c>
      <c r="U160">
        <v>0</v>
      </c>
      <c r="V160">
        <f t="shared" si="10"/>
        <v>0</v>
      </c>
    </row>
    <row r="161" spans="1:22" x14ac:dyDescent="0.2">
      <c r="A161" s="1">
        <v>36390</v>
      </c>
      <c r="B161">
        <v>31.655999999999999</v>
      </c>
      <c r="C161">
        <f t="shared" si="11"/>
        <v>0.98540077821011673</v>
      </c>
      <c r="D161">
        <f t="shared" si="12"/>
        <v>-1.4706839132260702E-2</v>
      </c>
      <c r="O161">
        <v>158</v>
      </c>
      <c r="P161">
        <v>19.313521026151928</v>
      </c>
      <c r="Q161">
        <v>0</v>
      </c>
      <c r="T161">
        <v>19.313521026151928</v>
      </c>
      <c r="U161">
        <v>0</v>
      </c>
      <c r="V161">
        <f t="shared" si="10"/>
        <v>0</v>
      </c>
    </row>
    <row r="162" spans="1:22" x14ac:dyDescent="0.2">
      <c r="A162" s="1">
        <v>36391</v>
      </c>
      <c r="B162">
        <v>31.125</v>
      </c>
      <c r="C162">
        <f t="shared" si="11"/>
        <v>0.98322592873388936</v>
      </c>
      <c r="D162">
        <f t="shared" si="12"/>
        <v>-1.6916349298251424E-2</v>
      </c>
      <c r="O162">
        <v>159</v>
      </c>
      <c r="P162">
        <v>0</v>
      </c>
      <c r="Q162">
        <v>1.2477193752100117</v>
      </c>
      <c r="T162">
        <v>0</v>
      </c>
      <c r="U162">
        <v>1.2477193752100117</v>
      </c>
      <c r="V162">
        <f t="shared" si="10"/>
        <v>2.4954387504200235</v>
      </c>
    </row>
    <row r="163" spans="1:22" x14ac:dyDescent="0.2">
      <c r="A163" s="1">
        <v>36392</v>
      </c>
      <c r="B163">
        <v>32.063000000000002</v>
      </c>
      <c r="C163">
        <f t="shared" si="11"/>
        <v>1.0301365461847389</v>
      </c>
      <c r="D163">
        <f t="shared" si="12"/>
        <v>2.9691362566433316E-2</v>
      </c>
      <c r="O163">
        <v>160</v>
      </c>
      <c r="P163">
        <v>0</v>
      </c>
      <c r="Q163">
        <v>11.390996893987747</v>
      </c>
      <c r="T163">
        <v>0</v>
      </c>
      <c r="U163">
        <v>11.390996893987747</v>
      </c>
      <c r="V163">
        <f t="shared" si="10"/>
        <v>22.781993787975495</v>
      </c>
    </row>
    <row r="164" spans="1:22" x14ac:dyDescent="0.2">
      <c r="A164" s="1">
        <v>36395</v>
      </c>
      <c r="B164">
        <v>32.875</v>
      </c>
      <c r="C164">
        <f t="shared" si="11"/>
        <v>1.0253251411284034</v>
      </c>
      <c r="D164">
        <f t="shared" si="12"/>
        <v>2.5009773146623594E-2</v>
      </c>
      <c r="O164">
        <v>161</v>
      </c>
      <c r="P164">
        <v>2.4620661822160801</v>
      </c>
      <c r="Q164">
        <v>15.731117806227308</v>
      </c>
      <c r="T164">
        <v>2.4620661822160801</v>
      </c>
      <c r="U164">
        <v>15.731117806227308</v>
      </c>
      <c r="V164">
        <f t="shared" si="10"/>
        <v>31.462235612454617</v>
      </c>
    </row>
    <row r="165" spans="1:22" x14ac:dyDescent="0.2">
      <c r="A165" s="1">
        <v>36396</v>
      </c>
      <c r="B165">
        <v>33.188000000000002</v>
      </c>
      <c r="C165">
        <f t="shared" si="11"/>
        <v>1.0095209125475286</v>
      </c>
      <c r="D165">
        <f t="shared" si="12"/>
        <v>9.4758743041103467E-3</v>
      </c>
      <c r="O165">
        <v>162</v>
      </c>
      <c r="P165">
        <v>5.5664161105498673</v>
      </c>
      <c r="Q165">
        <v>4.9612973545937633</v>
      </c>
      <c r="T165">
        <v>5.5664161105498673</v>
      </c>
      <c r="U165">
        <v>4.9612973545937633</v>
      </c>
      <c r="V165">
        <f t="shared" si="10"/>
        <v>9.9225947091875266</v>
      </c>
    </row>
    <row r="166" spans="1:22" x14ac:dyDescent="0.2">
      <c r="A166" s="1">
        <v>36397</v>
      </c>
      <c r="B166">
        <v>34.313000000000002</v>
      </c>
      <c r="C166">
        <f t="shared" si="11"/>
        <v>1.0338977943835121</v>
      </c>
      <c r="D166">
        <f t="shared" si="12"/>
        <v>3.333592631053893E-2</v>
      </c>
      <c r="O166">
        <v>163</v>
      </c>
      <c r="P166">
        <v>1.1666204629468133</v>
      </c>
      <c r="Q166">
        <v>3.5981875109769113</v>
      </c>
      <c r="T166">
        <v>1.1666204629468133</v>
      </c>
      <c r="U166">
        <v>3.5981875109769113</v>
      </c>
      <c r="V166">
        <f t="shared" si="10"/>
        <v>7.1963750219538225</v>
      </c>
    </row>
    <row r="167" spans="1:22" x14ac:dyDescent="0.2">
      <c r="A167" s="1">
        <v>36398</v>
      </c>
      <c r="B167">
        <v>34.469000000000001</v>
      </c>
      <c r="C167">
        <f t="shared" si="11"/>
        <v>1.0045463818377873</v>
      </c>
      <c r="D167">
        <f t="shared" si="12"/>
        <v>4.5360782614050996E-3</v>
      </c>
      <c r="O167">
        <v>164</v>
      </c>
      <c r="P167">
        <v>1.4973979626204748</v>
      </c>
      <c r="Q167">
        <v>39.66325428526045</v>
      </c>
      <c r="T167">
        <v>1.4973979626204748</v>
      </c>
      <c r="U167">
        <v>39.66325428526045</v>
      </c>
      <c r="V167">
        <f t="shared" si="10"/>
        <v>79.3265085705209</v>
      </c>
    </row>
    <row r="168" spans="1:22" x14ac:dyDescent="0.2">
      <c r="A168" s="1">
        <v>36399</v>
      </c>
      <c r="B168">
        <v>34.25</v>
      </c>
      <c r="C168">
        <f t="shared" si="11"/>
        <v>0.99364646493951081</v>
      </c>
      <c r="D168">
        <f t="shared" si="12"/>
        <v>-6.3738046657487125E-3</v>
      </c>
      <c r="O168">
        <v>165</v>
      </c>
      <c r="P168">
        <v>2.002987816280235</v>
      </c>
      <c r="Q168">
        <v>0</v>
      </c>
      <c r="T168">
        <v>2.002987816280235</v>
      </c>
      <c r="U168">
        <v>0</v>
      </c>
      <c r="V168">
        <f t="shared" si="10"/>
        <v>0</v>
      </c>
    </row>
    <row r="169" spans="1:22" x14ac:dyDescent="0.2">
      <c r="A169" s="1">
        <v>36402</v>
      </c>
      <c r="B169">
        <v>33.375</v>
      </c>
      <c r="C169">
        <f t="shared" si="11"/>
        <v>0.97445255474452552</v>
      </c>
      <c r="D169">
        <f t="shared" si="12"/>
        <v>-2.5879447987820721E-2</v>
      </c>
      <c r="O169">
        <v>166</v>
      </c>
      <c r="P169">
        <v>0</v>
      </c>
      <c r="Q169">
        <v>0</v>
      </c>
      <c r="T169">
        <v>0</v>
      </c>
      <c r="U169">
        <v>0</v>
      </c>
      <c r="V169">
        <f t="shared" si="10"/>
        <v>0</v>
      </c>
    </row>
    <row r="170" spans="1:22" x14ac:dyDescent="0.2">
      <c r="A170" s="1">
        <v>36403</v>
      </c>
      <c r="B170">
        <v>33.905999999999999</v>
      </c>
      <c r="C170">
        <f t="shared" si="11"/>
        <v>1.0159101123595504</v>
      </c>
      <c r="D170">
        <f t="shared" si="12"/>
        <v>1.5784873155347535E-2</v>
      </c>
      <c r="O170">
        <v>167</v>
      </c>
      <c r="P170">
        <v>12.114836101157742</v>
      </c>
      <c r="Q170">
        <v>0.11021782073149868</v>
      </c>
      <c r="T170">
        <v>12.114836101157742</v>
      </c>
      <c r="U170">
        <v>0.11021782073149868</v>
      </c>
      <c r="V170">
        <f t="shared" si="10"/>
        <v>0.22043564146299735</v>
      </c>
    </row>
    <row r="171" spans="1:22" x14ac:dyDescent="0.2">
      <c r="A171" s="1">
        <v>36404</v>
      </c>
      <c r="B171">
        <v>34.469000000000001</v>
      </c>
      <c r="C171">
        <f t="shared" si="11"/>
        <v>1.0166047307261252</v>
      </c>
      <c r="D171">
        <f t="shared" si="12"/>
        <v>1.6468379498221736E-2</v>
      </c>
      <c r="O171">
        <v>168</v>
      </c>
      <c r="P171">
        <v>0</v>
      </c>
      <c r="Q171">
        <v>0</v>
      </c>
      <c r="T171">
        <v>0</v>
      </c>
      <c r="U171">
        <v>0</v>
      </c>
      <c r="V171">
        <f t="shared" si="10"/>
        <v>0</v>
      </c>
    </row>
    <row r="172" spans="1:22" x14ac:dyDescent="0.2">
      <c r="A172" s="1">
        <v>36405</v>
      </c>
      <c r="B172">
        <v>34.125</v>
      </c>
      <c r="C172">
        <f t="shared" si="11"/>
        <v>0.99002001798717687</v>
      </c>
      <c r="D172">
        <f t="shared" si="12"/>
        <v>-1.0030115868859163E-2</v>
      </c>
      <c r="O172">
        <v>169</v>
      </c>
      <c r="P172">
        <v>0</v>
      </c>
      <c r="Q172">
        <v>10.463327462623237</v>
      </c>
      <c r="T172">
        <v>0</v>
      </c>
      <c r="U172">
        <v>10.463327462623237</v>
      </c>
      <c r="V172">
        <f t="shared" si="10"/>
        <v>20.926654925246474</v>
      </c>
    </row>
    <row r="173" spans="1:22" x14ac:dyDescent="0.2">
      <c r="A173" s="1">
        <v>36406</v>
      </c>
      <c r="B173">
        <v>35.469000000000001</v>
      </c>
      <c r="C173">
        <f t="shared" si="11"/>
        <v>1.0393846153846154</v>
      </c>
      <c r="D173">
        <f t="shared" si="12"/>
        <v>3.8628822043962181E-2</v>
      </c>
      <c r="O173">
        <v>170</v>
      </c>
      <c r="P173">
        <v>14.032124941137301</v>
      </c>
      <c r="Q173">
        <v>10.291932793618688</v>
      </c>
      <c r="T173">
        <v>14.032124941137301</v>
      </c>
      <c r="U173">
        <v>10.291932793618688</v>
      </c>
      <c r="V173">
        <f t="shared" si="10"/>
        <v>20.583865587237376</v>
      </c>
    </row>
    <row r="174" spans="1:22" x14ac:dyDescent="0.2">
      <c r="A174" s="1">
        <v>36410</v>
      </c>
      <c r="B174">
        <v>35.188000000000002</v>
      </c>
      <c r="C174">
        <f t="shared" si="11"/>
        <v>0.99207758888043085</v>
      </c>
      <c r="D174">
        <f t="shared" si="12"/>
        <v>-7.9539601586578659E-3</v>
      </c>
      <c r="O174">
        <v>171</v>
      </c>
      <c r="P174">
        <v>23.976238945765161</v>
      </c>
      <c r="Q174">
        <v>1.474465976107511</v>
      </c>
      <c r="T174">
        <v>23.976238945765161</v>
      </c>
      <c r="U174">
        <v>1.474465976107511</v>
      </c>
      <c r="V174">
        <f t="shared" si="10"/>
        <v>2.9489319522150219</v>
      </c>
    </row>
    <row r="175" spans="1:22" x14ac:dyDescent="0.2">
      <c r="A175" s="1">
        <v>36411</v>
      </c>
      <c r="B175">
        <v>34.469000000000001</v>
      </c>
      <c r="C175">
        <f t="shared" si="11"/>
        <v>0.9795668978060702</v>
      </c>
      <c r="D175">
        <f t="shared" si="12"/>
        <v>-2.0644746016445198E-2</v>
      </c>
      <c r="O175">
        <v>172</v>
      </c>
      <c r="P175">
        <v>0</v>
      </c>
      <c r="Q175">
        <v>0</v>
      </c>
      <c r="T175">
        <v>0</v>
      </c>
      <c r="U175">
        <v>0</v>
      </c>
      <c r="V175">
        <f t="shared" si="10"/>
        <v>0</v>
      </c>
    </row>
    <row r="176" spans="1:22" x14ac:dyDescent="0.2">
      <c r="A176" s="1">
        <v>36412</v>
      </c>
      <c r="B176">
        <v>34.969000000000001</v>
      </c>
      <c r="C176">
        <f t="shared" si="11"/>
        <v>1.014505787809336</v>
      </c>
      <c r="D176">
        <f t="shared" si="12"/>
        <v>1.4401585353053296E-2</v>
      </c>
      <c r="O176">
        <v>173</v>
      </c>
      <c r="P176">
        <v>0</v>
      </c>
      <c r="Q176">
        <v>0</v>
      </c>
      <c r="T176">
        <v>0</v>
      </c>
      <c r="U176">
        <v>0</v>
      </c>
      <c r="V176">
        <f t="shared" si="10"/>
        <v>0</v>
      </c>
    </row>
    <row r="177" spans="1:22" x14ac:dyDescent="0.2">
      <c r="A177" s="1">
        <v>36413</v>
      </c>
      <c r="B177">
        <v>35.375</v>
      </c>
      <c r="C177">
        <f t="shared" si="11"/>
        <v>1.0116102833938632</v>
      </c>
      <c r="D177">
        <f t="shared" si="12"/>
        <v>1.1543401236365526E-2</v>
      </c>
      <c r="O177">
        <v>174</v>
      </c>
      <c r="P177">
        <v>21.486428368864448</v>
      </c>
      <c r="Q177">
        <v>0</v>
      </c>
      <c r="T177">
        <v>21.486428368864448</v>
      </c>
      <c r="U177">
        <v>0</v>
      </c>
      <c r="V177">
        <f t="shared" si="10"/>
        <v>0</v>
      </c>
    </row>
    <row r="178" spans="1:22" x14ac:dyDescent="0.2">
      <c r="A178" s="1">
        <v>36416</v>
      </c>
      <c r="B178">
        <v>35.344000000000001</v>
      </c>
      <c r="C178">
        <f t="shared" si="11"/>
        <v>0.99912367491166076</v>
      </c>
      <c r="D178">
        <f t="shared" si="12"/>
        <v>-8.767092856403505E-4</v>
      </c>
      <c r="O178">
        <v>175</v>
      </c>
      <c r="P178">
        <v>21.240759464618066</v>
      </c>
      <c r="Q178">
        <v>30.195868315177229</v>
      </c>
      <c r="T178">
        <v>21.240759464618066</v>
      </c>
      <c r="U178">
        <v>30.195868315177229</v>
      </c>
      <c r="V178">
        <f t="shared" si="10"/>
        <v>60.391736630354458</v>
      </c>
    </row>
    <row r="179" spans="1:22" x14ac:dyDescent="0.2">
      <c r="A179" s="1">
        <v>36417</v>
      </c>
      <c r="B179">
        <v>35.969000000000001</v>
      </c>
      <c r="C179">
        <f t="shared" si="11"/>
        <v>1.0176833408782255</v>
      </c>
      <c r="D179">
        <f t="shared" si="12"/>
        <v>1.7528809698085727E-2</v>
      </c>
      <c r="O179">
        <v>176</v>
      </c>
      <c r="P179">
        <v>9.6900198095157872</v>
      </c>
      <c r="Q179">
        <v>4.5466848589556008</v>
      </c>
      <c r="T179">
        <v>9.6900198095157872</v>
      </c>
      <c r="U179">
        <v>4.5466848589556008</v>
      </c>
      <c r="V179">
        <f t="shared" si="10"/>
        <v>9.0933697179112016</v>
      </c>
    </row>
    <row r="180" spans="1:22" x14ac:dyDescent="0.2">
      <c r="A180" s="1">
        <v>36418</v>
      </c>
      <c r="B180">
        <v>35.25</v>
      </c>
      <c r="C180">
        <f t="shared" si="11"/>
        <v>0.98001056465289549</v>
      </c>
      <c r="D180">
        <f t="shared" si="12"/>
        <v>-2.0191927117569394E-2</v>
      </c>
      <c r="O180">
        <v>177</v>
      </c>
      <c r="P180">
        <v>7.0897675686403758</v>
      </c>
      <c r="Q180">
        <v>0</v>
      </c>
      <c r="T180">
        <v>7.0897675686403758</v>
      </c>
      <c r="U180">
        <v>0</v>
      </c>
      <c r="V180">
        <f t="shared" si="10"/>
        <v>0</v>
      </c>
    </row>
    <row r="181" spans="1:22" x14ac:dyDescent="0.2">
      <c r="A181" s="1">
        <v>36419</v>
      </c>
      <c r="B181">
        <v>35.25</v>
      </c>
      <c r="C181">
        <f t="shared" si="11"/>
        <v>1</v>
      </c>
      <c r="D181">
        <f t="shared" si="12"/>
        <v>0</v>
      </c>
      <c r="O181">
        <v>178</v>
      </c>
      <c r="P181">
        <v>0</v>
      </c>
      <c r="Q181">
        <v>0</v>
      </c>
      <c r="T181">
        <v>0</v>
      </c>
      <c r="U181">
        <v>0</v>
      </c>
      <c r="V181">
        <f t="shared" si="10"/>
        <v>0</v>
      </c>
    </row>
    <row r="182" spans="1:22" x14ac:dyDescent="0.2">
      <c r="A182" s="1">
        <v>36420</v>
      </c>
      <c r="B182">
        <v>36.75</v>
      </c>
      <c r="C182">
        <f t="shared" si="11"/>
        <v>1.0425531914893618</v>
      </c>
      <c r="D182">
        <f t="shared" si="12"/>
        <v>4.1672696400568081E-2</v>
      </c>
      <c r="O182">
        <v>179</v>
      </c>
      <c r="P182">
        <v>0</v>
      </c>
      <c r="Q182">
        <v>0</v>
      </c>
      <c r="T182">
        <v>0</v>
      </c>
      <c r="U182">
        <v>0</v>
      </c>
      <c r="V182">
        <f t="shared" si="10"/>
        <v>0</v>
      </c>
    </row>
    <row r="183" spans="1:22" x14ac:dyDescent="0.2">
      <c r="A183" s="1">
        <v>36423</v>
      </c>
      <c r="B183">
        <v>36.594000000000001</v>
      </c>
      <c r="C183">
        <f t="shared" si="11"/>
        <v>0.99575510204081641</v>
      </c>
      <c r="D183">
        <f t="shared" si="12"/>
        <v>-4.253933116471327E-3</v>
      </c>
      <c r="O183">
        <v>180</v>
      </c>
      <c r="P183">
        <v>0</v>
      </c>
      <c r="Q183">
        <v>0</v>
      </c>
      <c r="T183">
        <v>0</v>
      </c>
      <c r="U183">
        <v>0</v>
      </c>
      <c r="V183">
        <f t="shared" si="10"/>
        <v>0</v>
      </c>
    </row>
    <row r="184" spans="1:22" x14ac:dyDescent="0.2">
      <c r="A184" s="1">
        <v>36424</v>
      </c>
      <c r="B184">
        <v>35.563000000000002</v>
      </c>
      <c r="C184">
        <f t="shared" si="11"/>
        <v>0.97182598240148665</v>
      </c>
      <c r="D184">
        <f t="shared" si="12"/>
        <v>-2.8578521000707624E-2</v>
      </c>
      <c r="O184">
        <v>181</v>
      </c>
      <c r="P184">
        <v>23.910627832962838</v>
      </c>
      <c r="Q184">
        <v>0</v>
      </c>
      <c r="T184">
        <v>23.910627832962838</v>
      </c>
      <c r="U184">
        <v>0</v>
      </c>
      <c r="V184">
        <f t="shared" si="10"/>
        <v>0</v>
      </c>
    </row>
    <row r="185" spans="1:22" x14ac:dyDescent="0.2">
      <c r="A185" s="1">
        <v>36425</v>
      </c>
      <c r="B185">
        <v>36.125</v>
      </c>
      <c r="C185">
        <f t="shared" si="11"/>
        <v>1.0158029412591738</v>
      </c>
      <c r="D185">
        <f t="shared" si="12"/>
        <v>1.5679374890929607E-2</v>
      </c>
      <c r="O185">
        <v>182</v>
      </c>
      <c r="P185">
        <v>7.5576184715174985</v>
      </c>
      <c r="Q185">
        <v>0</v>
      </c>
      <c r="T185">
        <v>7.5576184715174985</v>
      </c>
      <c r="U185">
        <v>0</v>
      </c>
      <c r="V185">
        <f t="shared" si="10"/>
        <v>0</v>
      </c>
    </row>
    <row r="186" spans="1:22" x14ac:dyDescent="0.2">
      <c r="A186" s="1">
        <v>36426</v>
      </c>
      <c r="B186">
        <v>34.688000000000002</v>
      </c>
      <c r="C186">
        <f t="shared" si="11"/>
        <v>0.96022145328719732</v>
      </c>
      <c r="D186">
        <f t="shared" si="12"/>
        <v>-4.0591340615415125E-2</v>
      </c>
      <c r="O186">
        <v>183</v>
      </c>
      <c r="P186">
        <v>0</v>
      </c>
      <c r="Q186">
        <v>0</v>
      </c>
      <c r="T186">
        <v>0</v>
      </c>
      <c r="U186">
        <v>0</v>
      </c>
      <c r="V186">
        <f t="shared" si="10"/>
        <v>0</v>
      </c>
    </row>
    <row r="187" spans="1:22" x14ac:dyDescent="0.2">
      <c r="A187" s="1">
        <v>36427</v>
      </c>
      <c r="B187">
        <v>34.5</v>
      </c>
      <c r="C187">
        <f t="shared" si="11"/>
        <v>0.99458025830258301</v>
      </c>
      <c r="D187">
        <f t="shared" si="12"/>
        <v>-5.434481779866958E-3</v>
      </c>
      <c r="O187">
        <v>184</v>
      </c>
      <c r="P187">
        <v>6.7568808904884259</v>
      </c>
      <c r="Q187">
        <v>21.519389615360868</v>
      </c>
      <c r="T187">
        <v>6.7568808904884259</v>
      </c>
      <c r="U187">
        <v>21.519389615360868</v>
      </c>
      <c r="V187">
        <f t="shared" si="10"/>
        <v>43.038779230721737</v>
      </c>
    </row>
    <row r="188" spans="1:22" x14ac:dyDescent="0.2">
      <c r="A188" s="1">
        <v>36430</v>
      </c>
      <c r="B188">
        <v>34.063000000000002</v>
      </c>
      <c r="C188">
        <f t="shared" si="11"/>
        <v>0.9873333333333334</v>
      </c>
      <c r="D188">
        <f t="shared" si="12"/>
        <v>-1.2747572822502587E-2</v>
      </c>
      <c r="O188">
        <v>185</v>
      </c>
      <c r="P188">
        <v>0</v>
      </c>
      <c r="Q188">
        <v>18.363728678478282</v>
      </c>
      <c r="T188">
        <v>0</v>
      </c>
      <c r="U188">
        <v>18.363728678478282</v>
      </c>
      <c r="V188">
        <f t="shared" si="10"/>
        <v>36.727457356956563</v>
      </c>
    </row>
    <row r="189" spans="1:22" x14ac:dyDescent="0.2">
      <c r="A189" s="1">
        <v>36431</v>
      </c>
      <c r="B189">
        <v>34.188000000000002</v>
      </c>
      <c r="C189">
        <f t="shared" si="11"/>
        <v>1.0036696709039132</v>
      </c>
      <c r="D189">
        <f t="shared" si="12"/>
        <v>3.6629540889600294E-3</v>
      </c>
      <c r="O189">
        <v>186</v>
      </c>
      <c r="P189">
        <v>6.7365271965431504</v>
      </c>
      <c r="Q189">
        <v>7.0302939249612493</v>
      </c>
      <c r="T189">
        <v>6.7365271965431504</v>
      </c>
      <c r="U189">
        <v>7.0302939249612493</v>
      </c>
      <c r="V189">
        <f t="shared" si="10"/>
        <v>14.060587849922499</v>
      </c>
    </row>
    <row r="190" spans="1:22" x14ac:dyDescent="0.2">
      <c r="A190" s="1">
        <v>36432</v>
      </c>
      <c r="B190">
        <v>33.405999999999999</v>
      </c>
      <c r="C190">
        <f t="shared" si="11"/>
        <v>0.97712647712647704</v>
      </c>
      <c r="D190">
        <f t="shared" si="12"/>
        <v>-2.3139180736015789E-2</v>
      </c>
      <c r="O190">
        <v>187</v>
      </c>
      <c r="P190">
        <v>4.1803962883497956</v>
      </c>
      <c r="Q190">
        <v>0</v>
      </c>
      <c r="T190">
        <v>4.1803962883497956</v>
      </c>
      <c r="U190">
        <v>0</v>
      </c>
      <c r="V190">
        <f t="shared" si="10"/>
        <v>0</v>
      </c>
    </row>
    <row r="191" spans="1:22" x14ac:dyDescent="0.2">
      <c r="A191" s="1">
        <v>36433</v>
      </c>
      <c r="B191">
        <v>34.188000000000002</v>
      </c>
      <c r="C191">
        <f t="shared" si="11"/>
        <v>1.0234089684487817</v>
      </c>
      <c r="D191">
        <f t="shared" si="12"/>
        <v>2.3139180736015758E-2</v>
      </c>
      <c r="O191">
        <v>188</v>
      </c>
      <c r="P191">
        <v>0</v>
      </c>
      <c r="Q191">
        <v>27.06206747989205</v>
      </c>
      <c r="T191">
        <v>0</v>
      </c>
      <c r="U191">
        <v>27.06206747989205</v>
      </c>
      <c r="V191">
        <f t="shared" si="10"/>
        <v>54.124134959784101</v>
      </c>
    </row>
    <row r="192" spans="1:22" x14ac:dyDescent="0.2">
      <c r="A192" s="1">
        <v>36434</v>
      </c>
      <c r="B192">
        <v>34.438000000000002</v>
      </c>
      <c r="C192">
        <f t="shared" si="11"/>
        <v>1.0073125073125073</v>
      </c>
      <c r="D192">
        <f t="shared" si="12"/>
        <v>7.2859005602225729E-3</v>
      </c>
      <c r="O192">
        <v>189</v>
      </c>
      <c r="P192">
        <v>1.6568720282674445</v>
      </c>
      <c r="Q192">
        <v>4.6706193457849245</v>
      </c>
      <c r="T192">
        <v>1.6568720282674445</v>
      </c>
      <c r="U192">
        <v>4.6706193457849245</v>
      </c>
      <c r="V192">
        <f t="shared" si="10"/>
        <v>9.3412386915698491</v>
      </c>
    </row>
    <row r="193" spans="1:22" x14ac:dyDescent="0.2">
      <c r="A193" s="1">
        <v>36437</v>
      </c>
      <c r="B193">
        <v>35.25</v>
      </c>
      <c r="C193">
        <f t="shared" si="11"/>
        <v>1.0235786050293281</v>
      </c>
      <c r="D193">
        <f t="shared" si="12"/>
        <v>2.3304923394283545E-2</v>
      </c>
      <c r="O193">
        <v>190</v>
      </c>
      <c r="P193">
        <v>6.2133311720439801</v>
      </c>
      <c r="Q193">
        <v>4.3173078587361911</v>
      </c>
      <c r="T193">
        <v>6.2133311720439801</v>
      </c>
      <c r="U193">
        <v>4.3173078587361911</v>
      </c>
      <c r="V193">
        <f t="shared" si="10"/>
        <v>8.6346157174723821</v>
      </c>
    </row>
    <row r="194" spans="1:22" x14ac:dyDescent="0.2">
      <c r="A194" s="1">
        <v>36438</v>
      </c>
      <c r="B194">
        <v>35.813000000000002</v>
      </c>
      <c r="C194">
        <f t="shared" si="11"/>
        <v>1.0159716312056739</v>
      </c>
      <c r="D194">
        <f t="shared" si="12"/>
        <v>1.5845426724803147E-2</v>
      </c>
      <c r="O194">
        <v>191</v>
      </c>
      <c r="P194">
        <v>0</v>
      </c>
      <c r="Q194">
        <v>27.828015884894143</v>
      </c>
      <c r="T194">
        <v>0</v>
      </c>
      <c r="U194">
        <v>27.828015884894143</v>
      </c>
      <c r="V194">
        <f t="shared" si="10"/>
        <v>55.656031769788285</v>
      </c>
    </row>
    <row r="195" spans="1:22" x14ac:dyDescent="0.2">
      <c r="A195" s="1">
        <v>36439</v>
      </c>
      <c r="B195">
        <v>35.960999999999999</v>
      </c>
      <c r="C195">
        <f t="shared" si="11"/>
        <v>1.004132577555636</v>
      </c>
      <c r="D195">
        <f t="shared" si="12"/>
        <v>4.1240619099915873E-3</v>
      </c>
      <c r="O195">
        <v>192</v>
      </c>
      <c r="P195">
        <v>9.1538701948252665</v>
      </c>
      <c r="Q195">
        <v>0</v>
      </c>
      <c r="T195">
        <v>9.1538701948252665</v>
      </c>
      <c r="U195">
        <v>0</v>
      </c>
      <c r="V195">
        <f t="shared" si="10"/>
        <v>0</v>
      </c>
    </row>
    <row r="196" spans="1:22" x14ac:dyDescent="0.2">
      <c r="A196" s="1">
        <v>36440</v>
      </c>
      <c r="B196">
        <v>35.438000000000002</v>
      </c>
      <c r="C196">
        <f t="shared" si="11"/>
        <v>0.98545646672784415</v>
      </c>
      <c r="D196">
        <f t="shared" si="12"/>
        <v>-1.4650327157194757E-2</v>
      </c>
      <c r="O196">
        <v>193</v>
      </c>
      <c r="P196">
        <v>10.491794355351598</v>
      </c>
      <c r="Q196">
        <v>0</v>
      </c>
      <c r="T196">
        <v>10.491794355351598</v>
      </c>
      <c r="U196">
        <v>0</v>
      </c>
      <c r="V196">
        <f t="shared" si="10"/>
        <v>0</v>
      </c>
    </row>
    <row r="197" spans="1:22" x14ac:dyDescent="0.2">
      <c r="A197" s="1">
        <v>36441</v>
      </c>
      <c r="B197">
        <v>35.905999999999999</v>
      </c>
      <c r="C197">
        <f t="shared" si="11"/>
        <v>1.0132061628760087</v>
      </c>
      <c r="D197">
        <f t="shared" si="12"/>
        <v>1.3119721712759432E-2</v>
      </c>
      <c r="O197">
        <v>194</v>
      </c>
      <c r="P197">
        <v>0</v>
      </c>
      <c r="Q197">
        <v>5.1982854080251251</v>
      </c>
      <c r="T197">
        <v>0</v>
      </c>
      <c r="U197">
        <v>5.1982854080251251</v>
      </c>
      <c r="V197">
        <f t="shared" ref="V197:V260" si="13">2*U197</f>
        <v>10.39657081605025</v>
      </c>
    </row>
    <row r="198" spans="1:22" x14ac:dyDescent="0.2">
      <c r="A198" s="1">
        <v>36444</v>
      </c>
      <c r="B198">
        <v>36.219000000000001</v>
      </c>
      <c r="C198">
        <f t="shared" ref="C198:C255" si="14">B198/B197</f>
        <v>1.0087172060379881</v>
      </c>
      <c r="D198">
        <f t="shared" ref="D198:D255" si="15">LN(C198)</f>
        <v>8.6794305697229339E-3</v>
      </c>
      <c r="O198">
        <v>195</v>
      </c>
      <c r="P198">
        <v>0</v>
      </c>
      <c r="Q198">
        <v>12.972262009714193</v>
      </c>
      <c r="T198">
        <v>0</v>
      </c>
      <c r="U198">
        <v>12.972262009714193</v>
      </c>
      <c r="V198">
        <f t="shared" si="13"/>
        <v>25.944524019428385</v>
      </c>
    </row>
    <row r="199" spans="1:22" x14ac:dyDescent="0.2">
      <c r="A199" s="1">
        <v>36445</v>
      </c>
      <c r="B199">
        <v>35.875</v>
      </c>
      <c r="C199">
        <f t="shared" si="14"/>
        <v>0.99050222259035314</v>
      </c>
      <c r="D199">
        <f t="shared" si="15"/>
        <v>-9.5431689385748406E-3</v>
      </c>
      <c r="O199">
        <v>196</v>
      </c>
      <c r="P199">
        <v>0</v>
      </c>
      <c r="Q199">
        <v>20.71356317368145</v>
      </c>
      <c r="T199">
        <v>0</v>
      </c>
      <c r="U199">
        <v>20.71356317368145</v>
      </c>
      <c r="V199">
        <f t="shared" si="13"/>
        <v>41.427126347362901</v>
      </c>
    </row>
    <row r="200" spans="1:22" x14ac:dyDescent="0.2">
      <c r="A200" s="1">
        <v>36446</v>
      </c>
      <c r="B200">
        <v>35.155999999999999</v>
      </c>
      <c r="C200">
        <f t="shared" si="14"/>
        <v>0.97995818815331004</v>
      </c>
      <c r="D200">
        <f t="shared" si="15"/>
        <v>-2.024537337738647E-2</v>
      </c>
      <c r="O200">
        <v>197</v>
      </c>
      <c r="P200">
        <v>0</v>
      </c>
      <c r="Q200">
        <v>0</v>
      </c>
      <c r="T200">
        <v>0</v>
      </c>
      <c r="U200">
        <v>0</v>
      </c>
      <c r="V200">
        <f t="shared" si="13"/>
        <v>0</v>
      </c>
    </row>
    <row r="201" spans="1:22" x14ac:dyDescent="0.2">
      <c r="A201" s="1">
        <v>36447</v>
      </c>
      <c r="B201">
        <v>34.719000000000001</v>
      </c>
      <c r="C201">
        <f t="shared" si="14"/>
        <v>0.98756968938445788</v>
      </c>
      <c r="D201">
        <f t="shared" si="15"/>
        <v>-1.2508213168348345E-2</v>
      </c>
      <c r="O201">
        <v>198</v>
      </c>
      <c r="P201">
        <v>8.4989923118844857</v>
      </c>
      <c r="Q201">
        <v>3.324730214190752</v>
      </c>
      <c r="T201">
        <v>8.4989923118844857</v>
      </c>
      <c r="U201">
        <v>3.324730214190752</v>
      </c>
      <c r="V201">
        <f t="shared" si="13"/>
        <v>6.649460428381504</v>
      </c>
    </row>
    <row r="202" spans="1:22" x14ac:dyDescent="0.2">
      <c r="A202" s="1">
        <v>36448</v>
      </c>
      <c r="B202">
        <v>33.594000000000001</v>
      </c>
      <c r="C202">
        <f t="shared" si="14"/>
        <v>0.96759699300095048</v>
      </c>
      <c r="D202">
        <f t="shared" si="15"/>
        <v>-3.2939607939239168E-2</v>
      </c>
      <c r="O202">
        <v>199</v>
      </c>
      <c r="P202">
        <v>0</v>
      </c>
      <c r="Q202">
        <v>3.163242652564759</v>
      </c>
      <c r="T202">
        <v>0</v>
      </c>
      <c r="U202">
        <v>3.163242652564759</v>
      </c>
      <c r="V202">
        <f t="shared" si="13"/>
        <v>6.326485305129518</v>
      </c>
    </row>
    <row r="203" spans="1:22" x14ac:dyDescent="0.2">
      <c r="A203" s="1">
        <v>36451</v>
      </c>
      <c r="B203">
        <v>33.688000000000002</v>
      </c>
      <c r="C203">
        <f t="shared" si="14"/>
        <v>1.0027981187116748</v>
      </c>
      <c r="D203">
        <f t="shared" si="15"/>
        <v>2.7942112648155007E-3</v>
      </c>
      <c r="O203">
        <v>200</v>
      </c>
      <c r="P203">
        <v>15.859817719799727</v>
      </c>
      <c r="Q203">
        <v>0</v>
      </c>
      <c r="T203">
        <v>15.859817719799727</v>
      </c>
      <c r="U203">
        <v>0</v>
      </c>
      <c r="V203">
        <f t="shared" si="13"/>
        <v>0</v>
      </c>
    </row>
    <row r="204" spans="1:22" x14ac:dyDescent="0.2">
      <c r="A204" s="1">
        <v>36452</v>
      </c>
      <c r="B204">
        <v>33.688000000000002</v>
      </c>
      <c r="C204">
        <f t="shared" si="14"/>
        <v>1</v>
      </c>
      <c r="D204">
        <f t="shared" si="15"/>
        <v>0</v>
      </c>
      <c r="O204">
        <v>201</v>
      </c>
      <c r="P204">
        <v>0</v>
      </c>
      <c r="Q204">
        <v>1.6716280603469664</v>
      </c>
      <c r="T204">
        <v>0</v>
      </c>
      <c r="U204">
        <v>1.6716280603469664</v>
      </c>
      <c r="V204">
        <f t="shared" si="13"/>
        <v>3.3432561206939329</v>
      </c>
    </row>
    <row r="205" spans="1:22" x14ac:dyDescent="0.2">
      <c r="A205" s="1">
        <v>36453</v>
      </c>
      <c r="B205">
        <v>34.969000000000001</v>
      </c>
      <c r="C205">
        <f t="shared" si="14"/>
        <v>1.0380254096414152</v>
      </c>
      <c r="D205">
        <f t="shared" si="15"/>
        <v>3.7320263867409421E-2</v>
      </c>
      <c r="O205">
        <v>202</v>
      </c>
      <c r="P205">
        <v>6.4334779579517196</v>
      </c>
      <c r="Q205">
        <v>5.2602527493596716</v>
      </c>
      <c r="T205">
        <v>6.4334779579517196</v>
      </c>
      <c r="U205">
        <v>5.2602527493596716</v>
      </c>
      <c r="V205">
        <f t="shared" si="13"/>
        <v>10.520505498719343</v>
      </c>
    </row>
    <row r="206" spans="1:22" x14ac:dyDescent="0.2">
      <c r="A206" s="1">
        <v>36454</v>
      </c>
      <c r="B206">
        <v>34.594000000000001</v>
      </c>
      <c r="C206">
        <f t="shared" si="14"/>
        <v>0.98927621607709681</v>
      </c>
      <c r="D206">
        <f t="shared" si="15"/>
        <v>-1.0781698105304605E-2</v>
      </c>
      <c r="O206">
        <v>203</v>
      </c>
      <c r="P206">
        <v>14.882077102681691</v>
      </c>
      <c r="Q206">
        <v>3.330995505444788</v>
      </c>
      <c r="T206">
        <v>14.882077102681691</v>
      </c>
      <c r="U206">
        <v>3.330995505444788</v>
      </c>
      <c r="V206">
        <f t="shared" si="13"/>
        <v>6.6619910108895759</v>
      </c>
    </row>
    <row r="207" spans="1:22" x14ac:dyDescent="0.2">
      <c r="A207" s="1">
        <v>36455</v>
      </c>
      <c r="B207">
        <v>33.280999999999999</v>
      </c>
      <c r="C207">
        <f t="shared" si="14"/>
        <v>0.9620454414060241</v>
      </c>
      <c r="D207">
        <f t="shared" si="15"/>
        <v>-3.8693593043235198E-2</v>
      </c>
      <c r="O207">
        <v>204</v>
      </c>
      <c r="P207">
        <v>0</v>
      </c>
      <c r="Q207">
        <v>0</v>
      </c>
      <c r="T207">
        <v>0</v>
      </c>
      <c r="U207">
        <v>0</v>
      </c>
      <c r="V207">
        <f t="shared" si="13"/>
        <v>0</v>
      </c>
    </row>
    <row r="208" spans="1:22" x14ac:dyDescent="0.2">
      <c r="A208" s="1">
        <v>36458</v>
      </c>
      <c r="B208">
        <v>33.25</v>
      </c>
      <c r="C208">
        <f t="shared" si="14"/>
        <v>0.99906853760403835</v>
      </c>
      <c r="D208">
        <f t="shared" si="15"/>
        <v>-9.3189647663334031E-4</v>
      </c>
      <c r="O208">
        <v>205</v>
      </c>
      <c r="P208">
        <v>0</v>
      </c>
      <c r="Q208">
        <v>7.7995909473690226</v>
      </c>
      <c r="T208">
        <v>0</v>
      </c>
      <c r="U208">
        <v>7.7995909473690226</v>
      </c>
      <c r="V208">
        <f t="shared" si="13"/>
        <v>15.599181894738045</v>
      </c>
    </row>
    <row r="209" spans="1:22" x14ac:dyDescent="0.2">
      <c r="A209" s="1">
        <v>36459</v>
      </c>
      <c r="B209">
        <v>33.625</v>
      </c>
      <c r="C209">
        <f t="shared" si="14"/>
        <v>1.0112781954887218</v>
      </c>
      <c r="D209">
        <f t="shared" si="15"/>
        <v>1.1215070820140003E-2</v>
      </c>
      <c r="O209">
        <v>206</v>
      </c>
      <c r="P209">
        <v>0.87762220497160848</v>
      </c>
      <c r="Q209">
        <v>10.28780708267071</v>
      </c>
      <c r="T209">
        <v>0.87762220497160848</v>
      </c>
      <c r="U209">
        <v>10.28780708267071</v>
      </c>
      <c r="V209">
        <f t="shared" si="13"/>
        <v>20.57561416534142</v>
      </c>
    </row>
    <row r="210" spans="1:22" x14ac:dyDescent="0.2">
      <c r="A210" s="1">
        <v>36460</v>
      </c>
      <c r="B210">
        <v>34.594000000000001</v>
      </c>
      <c r="C210">
        <f t="shared" si="14"/>
        <v>1.028817843866171</v>
      </c>
      <c r="D210">
        <f t="shared" si="15"/>
        <v>2.8410418699728487E-2</v>
      </c>
      <c r="O210">
        <v>207</v>
      </c>
      <c r="P210">
        <v>0</v>
      </c>
      <c r="Q210">
        <v>12.648545734461623</v>
      </c>
      <c r="T210">
        <v>0</v>
      </c>
      <c r="U210">
        <v>12.648545734461623</v>
      </c>
      <c r="V210">
        <f t="shared" si="13"/>
        <v>25.297091468923245</v>
      </c>
    </row>
    <row r="211" spans="1:22" x14ac:dyDescent="0.2">
      <c r="A211" s="1">
        <v>36461</v>
      </c>
      <c r="B211">
        <v>35.469000000000001</v>
      </c>
      <c r="C211">
        <f t="shared" si="14"/>
        <v>1.0252934034803722</v>
      </c>
      <c r="D211">
        <f t="shared" si="15"/>
        <v>2.4978818927354301E-2</v>
      </c>
      <c r="O211">
        <v>208</v>
      </c>
      <c r="P211">
        <v>0</v>
      </c>
      <c r="Q211">
        <v>5.8869527054189357</v>
      </c>
      <c r="T211">
        <v>0</v>
      </c>
      <c r="U211">
        <v>5.8869527054189357</v>
      </c>
      <c r="V211">
        <f t="shared" si="13"/>
        <v>11.773905410837871</v>
      </c>
    </row>
    <row r="212" spans="1:22" x14ac:dyDescent="0.2">
      <c r="A212" s="1">
        <v>36462</v>
      </c>
      <c r="B212">
        <v>37</v>
      </c>
      <c r="C212">
        <f t="shared" si="14"/>
        <v>1.0431644534664073</v>
      </c>
      <c r="D212">
        <f t="shared" si="15"/>
        <v>4.2258837095138432E-2</v>
      </c>
      <c r="O212">
        <v>209</v>
      </c>
      <c r="P212">
        <v>4.6582635903963396</v>
      </c>
      <c r="Q212">
        <v>1.4772435455354096</v>
      </c>
      <c r="T212">
        <v>4.6582635903963396</v>
      </c>
      <c r="U212">
        <v>1.4772435455354096</v>
      </c>
      <c r="V212">
        <f t="shared" si="13"/>
        <v>2.9544870910708192</v>
      </c>
    </row>
    <row r="213" spans="1:22" x14ac:dyDescent="0.2">
      <c r="A213" s="1">
        <v>36465</v>
      </c>
      <c r="B213">
        <v>36.438000000000002</v>
      </c>
      <c r="C213">
        <f t="shared" si="14"/>
        <v>0.9848108108108109</v>
      </c>
      <c r="D213">
        <f t="shared" si="15"/>
        <v>-1.5305726500731063E-2</v>
      </c>
      <c r="O213">
        <v>210</v>
      </c>
      <c r="P213">
        <v>8.2367587497126138</v>
      </c>
      <c r="Q213">
        <v>14.788148629459753</v>
      </c>
      <c r="T213">
        <v>8.2367587497126138</v>
      </c>
      <c r="U213">
        <v>14.788148629459753</v>
      </c>
      <c r="V213">
        <f t="shared" si="13"/>
        <v>29.576297258919507</v>
      </c>
    </row>
    <row r="214" spans="1:22" x14ac:dyDescent="0.2">
      <c r="A214" s="1">
        <v>36466</v>
      </c>
      <c r="B214">
        <v>36.625</v>
      </c>
      <c r="C214">
        <f t="shared" si="14"/>
        <v>1.0051320050496733</v>
      </c>
      <c r="D214">
        <f t="shared" si="15"/>
        <v>5.118881193737929E-3</v>
      </c>
      <c r="O214">
        <v>211</v>
      </c>
      <c r="P214">
        <v>0</v>
      </c>
      <c r="Q214">
        <v>3.6103189020128812</v>
      </c>
      <c r="T214">
        <v>0</v>
      </c>
      <c r="U214">
        <v>3.6103189020128812</v>
      </c>
      <c r="V214">
        <f t="shared" si="13"/>
        <v>7.2206378040257624</v>
      </c>
    </row>
    <row r="215" spans="1:22" x14ac:dyDescent="0.2">
      <c r="A215" s="1">
        <v>36467</v>
      </c>
      <c r="B215">
        <v>35.75</v>
      </c>
      <c r="C215">
        <f t="shared" si="14"/>
        <v>0.97610921501706482</v>
      </c>
      <c r="D215">
        <f t="shared" si="15"/>
        <v>-2.4180798197214741E-2</v>
      </c>
      <c r="O215">
        <v>212</v>
      </c>
      <c r="P215">
        <v>0</v>
      </c>
      <c r="Q215">
        <v>11.663591775947131</v>
      </c>
      <c r="T215">
        <v>0</v>
      </c>
      <c r="U215">
        <v>11.663591775947131</v>
      </c>
      <c r="V215">
        <f t="shared" si="13"/>
        <v>23.327183551894262</v>
      </c>
    </row>
    <row r="216" spans="1:22" x14ac:dyDescent="0.2">
      <c r="A216" s="1">
        <v>36468</v>
      </c>
      <c r="B216">
        <v>35</v>
      </c>
      <c r="C216">
        <f t="shared" si="14"/>
        <v>0.97902097902097907</v>
      </c>
      <c r="D216">
        <f t="shared" si="15"/>
        <v>-2.1202207650602937E-2</v>
      </c>
      <c r="O216">
        <v>213</v>
      </c>
      <c r="P216">
        <v>15.981396652088181</v>
      </c>
      <c r="Q216">
        <v>24.373639495484923</v>
      </c>
      <c r="T216">
        <v>15.981396652088181</v>
      </c>
      <c r="U216">
        <v>24.373639495484923</v>
      </c>
      <c r="V216">
        <f t="shared" si="13"/>
        <v>48.747278990969846</v>
      </c>
    </row>
    <row r="217" spans="1:22" x14ac:dyDescent="0.2">
      <c r="A217" s="1">
        <v>36469</v>
      </c>
      <c r="B217">
        <v>36.719000000000001</v>
      </c>
      <c r="C217">
        <f t="shared" si="14"/>
        <v>1.0491142857142857</v>
      </c>
      <c r="D217">
        <f t="shared" si="15"/>
        <v>4.7946270776579557E-2</v>
      </c>
      <c r="O217">
        <v>214</v>
      </c>
      <c r="P217">
        <v>2.2354983683366925</v>
      </c>
      <c r="Q217">
        <v>0</v>
      </c>
      <c r="T217">
        <v>2.2354983683366925</v>
      </c>
      <c r="U217">
        <v>0</v>
      </c>
      <c r="V217">
        <f t="shared" si="13"/>
        <v>0</v>
      </c>
    </row>
    <row r="218" spans="1:22" x14ac:dyDescent="0.2">
      <c r="A218" s="1">
        <v>36472</v>
      </c>
      <c r="B218">
        <v>37.655999999999999</v>
      </c>
      <c r="C218">
        <f t="shared" si="14"/>
        <v>1.0255181241319207</v>
      </c>
      <c r="D218">
        <f t="shared" si="15"/>
        <v>2.5197971832847749E-2</v>
      </c>
      <c r="O218">
        <v>215</v>
      </c>
      <c r="P218">
        <v>0</v>
      </c>
      <c r="Q218">
        <v>0</v>
      </c>
      <c r="T218">
        <v>0</v>
      </c>
      <c r="U218">
        <v>0</v>
      </c>
      <c r="V218">
        <f t="shared" si="13"/>
        <v>0</v>
      </c>
    </row>
    <row r="219" spans="1:22" x14ac:dyDescent="0.2">
      <c r="A219" s="1">
        <v>36474</v>
      </c>
      <c r="B219">
        <v>39.75</v>
      </c>
      <c r="C219">
        <f t="shared" si="14"/>
        <v>1.0556086679413639</v>
      </c>
      <c r="D219">
        <f t="shared" si="15"/>
        <v>5.4117537001499696E-2</v>
      </c>
      <c r="O219">
        <v>216</v>
      </c>
      <c r="P219">
        <v>15.090751287759646</v>
      </c>
      <c r="Q219">
        <v>14.598900599291911</v>
      </c>
      <c r="T219">
        <v>15.090751287759646</v>
      </c>
      <c r="U219">
        <v>14.598900599291911</v>
      </c>
      <c r="V219">
        <f t="shared" si="13"/>
        <v>29.197801198583822</v>
      </c>
    </row>
    <row r="220" spans="1:22" x14ac:dyDescent="0.2">
      <c r="A220" s="1">
        <v>36475</v>
      </c>
      <c r="B220">
        <v>41.875</v>
      </c>
      <c r="C220">
        <f t="shared" si="14"/>
        <v>1.0534591194968554</v>
      </c>
      <c r="D220">
        <f t="shared" si="15"/>
        <v>5.2079149044889694E-2</v>
      </c>
      <c r="O220">
        <v>217</v>
      </c>
      <c r="P220">
        <v>0</v>
      </c>
      <c r="Q220">
        <v>34.451216535951644</v>
      </c>
      <c r="T220">
        <v>0</v>
      </c>
      <c r="U220">
        <v>34.451216535951644</v>
      </c>
      <c r="V220">
        <f t="shared" si="13"/>
        <v>68.902433071903289</v>
      </c>
    </row>
    <row r="221" spans="1:22" x14ac:dyDescent="0.2">
      <c r="A221" s="1">
        <v>36476</v>
      </c>
      <c r="B221">
        <v>41.719000000000001</v>
      </c>
      <c r="C221">
        <f t="shared" si="14"/>
        <v>0.9962746268656717</v>
      </c>
      <c r="D221">
        <f t="shared" si="15"/>
        <v>-3.7323296191988094E-3</v>
      </c>
      <c r="O221">
        <v>218</v>
      </c>
      <c r="P221">
        <v>0</v>
      </c>
      <c r="Q221">
        <v>0</v>
      </c>
      <c r="T221">
        <v>0</v>
      </c>
      <c r="U221">
        <v>0</v>
      </c>
      <c r="V221">
        <f t="shared" si="13"/>
        <v>0</v>
      </c>
    </row>
    <row r="222" spans="1:22" x14ac:dyDescent="0.2">
      <c r="A222" s="1">
        <v>36479</v>
      </c>
      <c r="B222">
        <v>41.405999999999999</v>
      </c>
      <c r="C222">
        <f t="shared" si="14"/>
        <v>0.99249742323641499</v>
      </c>
      <c r="D222">
        <f t="shared" si="15"/>
        <v>-7.5308626595119365E-3</v>
      </c>
      <c r="O222">
        <v>219</v>
      </c>
      <c r="P222">
        <v>0</v>
      </c>
      <c r="Q222">
        <v>0</v>
      </c>
      <c r="T222">
        <v>0</v>
      </c>
      <c r="U222">
        <v>0</v>
      </c>
      <c r="V222">
        <f t="shared" si="13"/>
        <v>0</v>
      </c>
    </row>
    <row r="223" spans="1:22" x14ac:dyDescent="0.2">
      <c r="A223" s="1">
        <v>36480</v>
      </c>
      <c r="B223">
        <v>42.030999999999999</v>
      </c>
      <c r="C223">
        <f t="shared" si="14"/>
        <v>1.0150944307588272</v>
      </c>
      <c r="D223">
        <f t="shared" si="15"/>
        <v>1.4981643396613656E-2</v>
      </c>
      <c r="O223">
        <v>220</v>
      </c>
      <c r="P223">
        <v>0</v>
      </c>
      <c r="Q223">
        <v>6.6025586947150572</v>
      </c>
      <c r="T223">
        <v>0</v>
      </c>
      <c r="U223">
        <v>6.6025586947150572</v>
      </c>
      <c r="V223">
        <f t="shared" si="13"/>
        <v>13.205117389430114</v>
      </c>
    </row>
    <row r="224" spans="1:22" x14ac:dyDescent="0.2">
      <c r="A224" s="1">
        <v>36481</v>
      </c>
      <c r="B224">
        <v>42.375</v>
      </c>
      <c r="C224">
        <f t="shared" si="14"/>
        <v>1.0081844352977565</v>
      </c>
      <c r="D224">
        <f t="shared" si="15"/>
        <v>8.1511244374809465E-3</v>
      </c>
      <c r="O224">
        <v>221</v>
      </c>
      <c r="P224">
        <v>0</v>
      </c>
      <c r="Q224">
        <v>0</v>
      </c>
      <c r="T224">
        <v>0</v>
      </c>
      <c r="U224">
        <v>0</v>
      </c>
      <c r="V224">
        <f t="shared" si="13"/>
        <v>0</v>
      </c>
    </row>
    <row r="225" spans="1:22" x14ac:dyDescent="0.2">
      <c r="A225" s="1">
        <v>36482</v>
      </c>
      <c r="B225">
        <v>43.969000000000001</v>
      </c>
      <c r="C225">
        <f t="shared" si="14"/>
        <v>1.0376165191740414</v>
      </c>
      <c r="D225">
        <f t="shared" si="15"/>
        <v>3.692627445431599E-2</v>
      </c>
      <c r="O225">
        <v>222</v>
      </c>
      <c r="P225">
        <v>3.3053173480678488</v>
      </c>
      <c r="Q225">
        <v>0</v>
      </c>
      <c r="T225">
        <v>3.3053173480678488</v>
      </c>
      <c r="U225">
        <v>0</v>
      </c>
      <c r="V225">
        <f t="shared" si="13"/>
        <v>0</v>
      </c>
    </row>
    <row r="226" spans="1:22" x14ac:dyDescent="0.2">
      <c r="A226" s="1">
        <v>36483</v>
      </c>
      <c r="B226">
        <v>44.063000000000002</v>
      </c>
      <c r="C226">
        <f t="shared" si="14"/>
        <v>1.002137869862858</v>
      </c>
      <c r="D226">
        <f t="shared" si="15"/>
        <v>2.1355878709052043E-3</v>
      </c>
      <c r="O226">
        <v>223</v>
      </c>
      <c r="P226">
        <v>1.2047646746809118</v>
      </c>
      <c r="Q226">
        <v>0.28485988499497239</v>
      </c>
      <c r="T226">
        <v>1.2047646746809118</v>
      </c>
      <c r="U226">
        <v>0.28485988499497239</v>
      </c>
      <c r="V226">
        <f t="shared" si="13"/>
        <v>0.56971976998994478</v>
      </c>
    </row>
    <row r="227" spans="1:22" x14ac:dyDescent="0.2">
      <c r="A227" s="1">
        <v>36486</v>
      </c>
      <c r="B227">
        <v>43.75</v>
      </c>
      <c r="C227">
        <f t="shared" si="14"/>
        <v>0.99289653450740978</v>
      </c>
      <c r="D227">
        <f t="shared" si="15"/>
        <v>-7.1288152222119512E-3</v>
      </c>
      <c r="O227">
        <v>224</v>
      </c>
      <c r="P227">
        <v>17.998706603358354</v>
      </c>
      <c r="Q227">
        <v>0</v>
      </c>
      <c r="T227">
        <v>17.998706603358354</v>
      </c>
      <c r="U227">
        <v>0</v>
      </c>
      <c r="V227">
        <f t="shared" si="13"/>
        <v>0</v>
      </c>
    </row>
    <row r="228" spans="1:22" x14ac:dyDescent="0.2">
      <c r="A228" s="1">
        <v>36487</v>
      </c>
      <c r="B228">
        <v>44.25</v>
      </c>
      <c r="C228">
        <f t="shared" si="14"/>
        <v>1.0114285714285713</v>
      </c>
      <c r="D228">
        <f t="shared" si="15"/>
        <v>1.1363758650315003E-2</v>
      </c>
      <c r="O228">
        <v>225</v>
      </c>
      <c r="P228">
        <v>3.0880079875330959</v>
      </c>
      <c r="Q228">
        <v>16.420551786313744</v>
      </c>
      <c r="T228">
        <v>3.0880079875330959</v>
      </c>
      <c r="U228">
        <v>16.420551786313744</v>
      </c>
      <c r="V228">
        <f t="shared" si="13"/>
        <v>32.841103572627489</v>
      </c>
    </row>
    <row r="229" spans="1:22" x14ac:dyDescent="0.2">
      <c r="A229" s="1">
        <v>36488</v>
      </c>
      <c r="B229">
        <v>46.219000000000001</v>
      </c>
      <c r="C229">
        <f t="shared" si="14"/>
        <v>1.0444971751412431</v>
      </c>
      <c r="D229">
        <f t="shared" si="15"/>
        <v>4.3535597502681739E-2</v>
      </c>
      <c r="O229">
        <v>226</v>
      </c>
      <c r="P229">
        <v>8.1056916780306167</v>
      </c>
      <c r="Q229">
        <v>30.79526750550302</v>
      </c>
      <c r="T229">
        <v>8.1056916780306167</v>
      </c>
      <c r="U229">
        <v>30.79526750550302</v>
      </c>
      <c r="V229">
        <f t="shared" si="13"/>
        <v>61.59053501100604</v>
      </c>
    </row>
    <row r="230" spans="1:22" x14ac:dyDescent="0.2">
      <c r="A230" s="1">
        <v>36490</v>
      </c>
      <c r="B230">
        <v>46.594000000000001</v>
      </c>
      <c r="C230">
        <f t="shared" si="14"/>
        <v>1.008113546377031</v>
      </c>
      <c r="D230">
        <f t="shared" si="15"/>
        <v>8.080808520489537E-3</v>
      </c>
      <c r="O230">
        <v>227</v>
      </c>
      <c r="P230">
        <v>0</v>
      </c>
      <c r="Q230">
        <v>10.105067019924</v>
      </c>
      <c r="T230">
        <v>0</v>
      </c>
      <c r="U230">
        <v>10.105067019924</v>
      </c>
      <c r="V230">
        <f t="shared" si="13"/>
        <v>20.210134039848</v>
      </c>
    </row>
    <row r="231" spans="1:22" x14ac:dyDescent="0.2">
      <c r="A231" s="1">
        <v>36493</v>
      </c>
      <c r="B231">
        <v>46.375</v>
      </c>
      <c r="C231">
        <f t="shared" si="14"/>
        <v>0.99529982401167527</v>
      </c>
      <c r="D231">
        <f t="shared" si="15"/>
        <v>-4.7112565495106128E-3</v>
      </c>
      <c r="O231">
        <v>228</v>
      </c>
      <c r="P231">
        <v>14.236700812847923</v>
      </c>
      <c r="Q231">
        <v>1.0598606007696081</v>
      </c>
      <c r="T231">
        <v>14.236700812847923</v>
      </c>
      <c r="U231">
        <v>1.0598606007696081</v>
      </c>
      <c r="V231">
        <f t="shared" si="13"/>
        <v>2.1197212015392162</v>
      </c>
    </row>
    <row r="232" spans="1:22" x14ac:dyDescent="0.2">
      <c r="A232" s="1">
        <v>36494</v>
      </c>
      <c r="B232">
        <v>44.594000000000001</v>
      </c>
      <c r="C232">
        <f t="shared" si="14"/>
        <v>0.96159568733153644</v>
      </c>
      <c r="D232">
        <f t="shared" si="15"/>
        <v>-3.9161200099420319E-2</v>
      </c>
      <c r="O232">
        <v>229</v>
      </c>
      <c r="P232">
        <v>0</v>
      </c>
      <c r="Q232">
        <v>6.6913639653420729</v>
      </c>
      <c r="T232">
        <v>0</v>
      </c>
      <c r="U232">
        <v>6.6913639653420729</v>
      </c>
      <c r="V232">
        <f t="shared" si="13"/>
        <v>13.382727930684146</v>
      </c>
    </row>
    <row r="233" spans="1:22" x14ac:dyDescent="0.2">
      <c r="A233" s="1">
        <v>36495</v>
      </c>
      <c r="B233">
        <v>45.719000000000001</v>
      </c>
      <c r="C233">
        <f t="shared" si="14"/>
        <v>1.025227609095394</v>
      </c>
      <c r="D233">
        <f t="shared" si="15"/>
        <v>2.491464559326283E-2</v>
      </c>
      <c r="O233">
        <v>230</v>
      </c>
      <c r="P233">
        <v>14.712709672723808</v>
      </c>
      <c r="Q233">
        <v>10.482786238424552</v>
      </c>
      <c r="T233">
        <v>14.712709672723808</v>
      </c>
      <c r="U233">
        <v>10.482786238424552</v>
      </c>
      <c r="V233">
        <f t="shared" si="13"/>
        <v>20.965572476849104</v>
      </c>
    </row>
    <row r="234" spans="1:22" x14ac:dyDescent="0.2">
      <c r="A234" s="1">
        <v>36496</v>
      </c>
      <c r="B234">
        <v>46.219000000000001</v>
      </c>
      <c r="C234">
        <f t="shared" si="14"/>
        <v>1.0109363721866182</v>
      </c>
      <c r="D234">
        <f t="shared" si="15"/>
        <v>1.0877002535178471E-2</v>
      </c>
      <c r="O234">
        <v>231</v>
      </c>
      <c r="P234">
        <v>0</v>
      </c>
      <c r="Q234">
        <v>19.2910042423368</v>
      </c>
      <c r="T234">
        <v>0</v>
      </c>
      <c r="U234">
        <v>19.2910042423368</v>
      </c>
      <c r="V234">
        <f t="shared" si="13"/>
        <v>38.582008484673601</v>
      </c>
    </row>
    <row r="235" spans="1:22" x14ac:dyDescent="0.2">
      <c r="A235" s="1">
        <v>36497</v>
      </c>
      <c r="B235">
        <v>47.780999999999999</v>
      </c>
      <c r="C235">
        <f t="shared" si="14"/>
        <v>1.0337956251757934</v>
      </c>
      <c r="D235">
        <f t="shared" si="15"/>
        <v>3.3237101981133554E-2</v>
      </c>
      <c r="O235">
        <v>232</v>
      </c>
      <c r="P235">
        <v>9.4733771137852667</v>
      </c>
      <c r="Q235">
        <v>0</v>
      </c>
      <c r="T235">
        <v>9.4733771137852667</v>
      </c>
      <c r="U235">
        <v>0</v>
      </c>
      <c r="V235">
        <f t="shared" si="13"/>
        <v>0</v>
      </c>
    </row>
    <row r="236" spans="1:22" x14ac:dyDescent="0.2">
      <c r="A236" s="1">
        <v>36500</v>
      </c>
      <c r="B236">
        <v>49.125</v>
      </c>
      <c r="C236">
        <f t="shared" si="14"/>
        <v>1.0281283355308595</v>
      </c>
      <c r="D236">
        <f t="shared" si="15"/>
        <v>2.7739999251671418E-2</v>
      </c>
      <c r="O236">
        <v>233</v>
      </c>
      <c r="P236">
        <v>6.4116443550514743</v>
      </c>
      <c r="Q236">
        <v>3.2461838214256016</v>
      </c>
      <c r="T236">
        <v>6.4116443550514743</v>
      </c>
      <c r="U236">
        <v>3.2461838214256016</v>
      </c>
      <c r="V236">
        <f t="shared" si="13"/>
        <v>6.4923676428512032</v>
      </c>
    </row>
    <row r="237" spans="1:22" x14ac:dyDescent="0.2">
      <c r="A237" s="1">
        <v>36501</v>
      </c>
      <c r="B237">
        <v>50.75</v>
      </c>
      <c r="C237">
        <f t="shared" si="14"/>
        <v>1.0330788804071247</v>
      </c>
      <c r="D237">
        <f t="shared" si="15"/>
        <v>3.2543547732471423E-2</v>
      </c>
      <c r="O237">
        <v>234</v>
      </c>
      <c r="P237">
        <v>16.856907531274814</v>
      </c>
      <c r="Q237">
        <v>7.2251469760703637</v>
      </c>
      <c r="T237">
        <v>16.856907531274814</v>
      </c>
      <c r="U237">
        <v>7.2251469760703637</v>
      </c>
      <c r="V237">
        <f t="shared" si="13"/>
        <v>14.450293952140727</v>
      </c>
    </row>
    <row r="238" spans="1:22" x14ac:dyDescent="0.2">
      <c r="A238" s="1">
        <v>36502</v>
      </c>
      <c r="B238">
        <v>49.969000000000001</v>
      </c>
      <c r="C238">
        <f t="shared" si="14"/>
        <v>0.9846108374384237</v>
      </c>
      <c r="D238">
        <f t="shared" si="15"/>
        <v>-1.5508804773230222E-2</v>
      </c>
      <c r="O238">
        <v>235</v>
      </c>
      <c r="P238">
        <v>0</v>
      </c>
      <c r="Q238">
        <v>0</v>
      </c>
      <c r="T238">
        <v>0</v>
      </c>
      <c r="U238">
        <v>0</v>
      </c>
      <c r="V238">
        <f t="shared" si="13"/>
        <v>0</v>
      </c>
    </row>
    <row r="239" spans="1:22" x14ac:dyDescent="0.2">
      <c r="A239" s="1">
        <v>36503</v>
      </c>
      <c r="B239">
        <v>49.313000000000002</v>
      </c>
      <c r="C239">
        <f t="shared" si="14"/>
        <v>0.98687186055354326</v>
      </c>
      <c r="D239">
        <f t="shared" si="15"/>
        <v>-1.3215075176993385E-2</v>
      </c>
      <c r="O239">
        <v>236</v>
      </c>
      <c r="P239">
        <v>0</v>
      </c>
      <c r="Q239">
        <v>17.147638530748242</v>
      </c>
      <c r="T239">
        <v>0</v>
      </c>
      <c r="U239">
        <v>17.147638530748242</v>
      </c>
      <c r="V239">
        <f t="shared" si="13"/>
        <v>34.295277061496485</v>
      </c>
    </row>
    <row r="240" spans="1:22" x14ac:dyDescent="0.2">
      <c r="A240" s="1">
        <v>36504</v>
      </c>
      <c r="B240">
        <v>49.905999999999999</v>
      </c>
      <c r="C240">
        <f t="shared" si="14"/>
        <v>1.0120252266136718</v>
      </c>
      <c r="D240">
        <f t="shared" si="15"/>
        <v>1.1953498038454633E-2</v>
      </c>
      <c r="O240">
        <v>237</v>
      </c>
      <c r="P240">
        <v>0</v>
      </c>
      <c r="Q240">
        <v>5.0073084734033912</v>
      </c>
      <c r="T240">
        <v>0</v>
      </c>
      <c r="U240">
        <v>5.0073084734033912</v>
      </c>
      <c r="V240">
        <f t="shared" si="13"/>
        <v>10.014616946806782</v>
      </c>
    </row>
    <row r="241" spans="1:22" x14ac:dyDescent="0.2">
      <c r="A241" s="1">
        <v>36507</v>
      </c>
      <c r="B241">
        <v>50.594000000000001</v>
      </c>
      <c r="C241">
        <f t="shared" si="14"/>
        <v>1.0137859175249468</v>
      </c>
      <c r="D241">
        <f t="shared" si="15"/>
        <v>1.3691756177376129E-2</v>
      </c>
      <c r="O241">
        <v>238</v>
      </c>
      <c r="P241">
        <v>7.9250642668890796</v>
      </c>
      <c r="Q241">
        <v>6.3078639948558335</v>
      </c>
      <c r="T241">
        <v>7.9250642668890796</v>
      </c>
      <c r="U241">
        <v>6.3078639948558335</v>
      </c>
      <c r="V241">
        <f t="shared" si="13"/>
        <v>12.615727989711667</v>
      </c>
    </row>
    <row r="242" spans="1:22" x14ac:dyDescent="0.2">
      <c r="A242" s="1">
        <v>36508</v>
      </c>
      <c r="B242">
        <v>48.969000000000001</v>
      </c>
      <c r="C242">
        <f t="shared" si="14"/>
        <v>0.96788156698422734</v>
      </c>
      <c r="D242">
        <f t="shared" si="15"/>
        <v>-3.2645547347496244E-2</v>
      </c>
      <c r="O242">
        <v>239</v>
      </c>
      <c r="P242">
        <v>0</v>
      </c>
      <c r="Q242">
        <v>0</v>
      </c>
      <c r="T242">
        <v>0</v>
      </c>
      <c r="U242">
        <v>0</v>
      </c>
      <c r="V242">
        <f t="shared" si="13"/>
        <v>0</v>
      </c>
    </row>
    <row r="243" spans="1:22" x14ac:dyDescent="0.2">
      <c r="A243" s="1">
        <v>36509</v>
      </c>
      <c r="B243">
        <v>47.938000000000002</v>
      </c>
      <c r="C243">
        <f t="shared" si="14"/>
        <v>0.97894586370969394</v>
      </c>
      <c r="D243">
        <f t="shared" si="15"/>
        <v>-2.1278935519208939E-2</v>
      </c>
      <c r="O243">
        <v>240</v>
      </c>
      <c r="P243">
        <v>15.525705784310761</v>
      </c>
      <c r="Q243">
        <v>5.3225142719357414</v>
      </c>
      <c r="T243">
        <v>15.525705784310761</v>
      </c>
      <c r="U243">
        <v>5.3225142719357414</v>
      </c>
      <c r="V243">
        <f t="shared" si="13"/>
        <v>10.645028543871483</v>
      </c>
    </row>
    <row r="244" spans="1:22" x14ac:dyDescent="0.2">
      <c r="A244" s="1">
        <v>36510</v>
      </c>
      <c r="B244">
        <v>48.938000000000002</v>
      </c>
      <c r="C244">
        <f t="shared" si="14"/>
        <v>1.0208602778589011</v>
      </c>
      <c r="D244">
        <f t="shared" si="15"/>
        <v>2.0645681491694243E-2</v>
      </c>
      <c r="O244">
        <v>241</v>
      </c>
      <c r="P244">
        <v>0</v>
      </c>
      <c r="Q244">
        <v>2.1667417346515343</v>
      </c>
      <c r="T244">
        <v>0</v>
      </c>
      <c r="U244">
        <v>2.1667417346515343</v>
      </c>
      <c r="V244">
        <f t="shared" si="13"/>
        <v>4.3334834693030686</v>
      </c>
    </row>
    <row r="245" spans="1:22" x14ac:dyDescent="0.2">
      <c r="A245" s="1">
        <v>36511</v>
      </c>
      <c r="B245">
        <v>49.844000000000001</v>
      </c>
      <c r="C245">
        <f t="shared" si="14"/>
        <v>1.0185132208100045</v>
      </c>
      <c r="D245">
        <f t="shared" si="15"/>
        <v>1.8343937268128246E-2</v>
      </c>
      <c r="O245">
        <v>242</v>
      </c>
      <c r="P245">
        <v>2.6956917898431785</v>
      </c>
      <c r="Q245">
        <v>19.395541927175433</v>
      </c>
      <c r="T245">
        <v>2.6956917898431785</v>
      </c>
      <c r="U245">
        <v>19.395541927175433</v>
      </c>
      <c r="V245">
        <f t="shared" si="13"/>
        <v>38.791083854350866</v>
      </c>
    </row>
    <row r="246" spans="1:22" x14ac:dyDescent="0.2">
      <c r="A246" s="1">
        <v>36514</v>
      </c>
      <c r="B246">
        <v>51.625</v>
      </c>
      <c r="C246">
        <f t="shared" si="14"/>
        <v>1.0357314822245405</v>
      </c>
      <c r="D246">
        <f t="shared" si="15"/>
        <v>3.5107923200575604E-2</v>
      </c>
      <c r="O246">
        <v>243</v>
      </c>
      <c r="P246">
        <v>0</v>
      </c>
      <c r="Q246">
        <v>0</v>
      </c>
      <c r="T246">
        <v>0</v>
      </c>
      <c r="U246">
        <v>0</v>
      </c>
      <c r="V246">
        <f t="shared" si="13"/>
        <v>0</v>
      </c>
    </row>
    <row r="247" spans="1:22" x14ac:dyDescent="0.2">
      <c r="A247" s="1">
        <v>36515</v>
      </c>
      <c r="B247">
        <v>52</v>
      </c>
      <c r="C247">
        <f t="shared" si="14"/>
        <v>1.0072639225181599</v>
      </c>
      <c r="D247">
        <f t="shared" si="15"/>
        <v>7.2376673002306031E-3</v>
      </c>
      <c r="O247">
        <v>244</v>
      </c>
      <c r="P247">
        <v>10.590803079598411</v>
      </c>
      <c r="Q247">
        <v>15.087521637307047</v>
      </c>
      <c r="T247">
        <v>10.590803079598411</v>
      </c>
      <c r="U247">
        <v>15.087521637307047</v>
      </c>
      <c r="V247">
        <f t="shared" si="13"/>
        <v>30.175043274614094</v>
      </c>
    </row>
    <row r="248" spans="1:22" x14ac:dyDescent="0.2">
      <c r="A248" s="1">
        <v>36516</v>
      </c>
      <c r="B248">
        <v>51.25</v>
      </c>
      <c r="C248">
        <f t="shared" si="14"/>
        <v>0.98557692307692313</v>
      </c>
      <c r="D248">
        <f t="shared" si="15"/>
        <v>-1.4528100562909744E-2</v>
      </c>
      <c r="O248">
        <v>245</v>
      </c>
      <c r="P248">
        <v>7.9283795901661831</v>
      </c>
      <c r="Q248">
        <v>23.860722645395928</v>
      </c>
      <c r="T248">
        <v>7.9283795901661831</v>
      </c>
      <c r="U248">
        <v>23.860722645395928</v>
      </c>
      <c r="V248">
        <f t="shared" si="13"/>
        <v>47.721445290791856</v>
      </c>
    </row>
    <row r="249" spans="1:22" x14ac:dyDescent="0.2">
      <c r="A249" s="1">
        <v>36517</v>
      </c>
      <c r="B249">
        <v>52.219000000000001</v>
      </c>
      <c r="C249">
        <f t="shared" si="14"/>
        <v>1.0189073170731708</v>
      </c>
      <c r="D249">
        <f t="shared" si="15"/>
        <v>1.8730795318053273E-2</v>
      </c>
      <c r="O249">
        <v>246</v>
      </c>
      <c r="P249">
        <v>22.320887557723367</v>
      </c>
      <c r="Q249">
        <v>5.3003851775755191</v>
      </c>
      <c r="T249">
        <v>22.320887557723367</v>
      </c>
      <c r="U249">
        <v>5.3003851775755191</v>
      </c>
      <c r="V249">
        <f t="shared" si="13"/>
        <v>10.600770355151038</v>
      </c>
    </row>
    <row r="250" spans="1:22" x14ac:dyDescent="0.2">
      <c r="A250" s="1">
        <v>36518</v>
      </c>
      <c r="B250">
        <v>52.219000000000001</v>
      </c>
      <c r="C250">
        <f t="shared" si="14"/>
        <v>1</v>
      </c>
      <c r="D250">
        <f t="shared" si="15"/>
        <v>0</v>
      </c>
      <c r="O250">
        <v>247</v>
      </c>
      <c r="P250">
        <v>13.888204395932124</v>
      </c>
      <c r="Q250">
        <v>0</v>
      </c>
      <c r="T250">
        <v>13.888204395932124</v>
      </c>
      <c r="U250">
        <v>0</v>
      </c>
      <c r="V250">
        <f t="shared" si="13"/>
        <v>0</v>
      </c>
    </row>
    <row r="251" spans="1:22" x14ac:dyDescent="0.2">
      <c r="A251" s="1">
        <v>36521</v>
      </c>
      <c r="B251">
        <v>52.594000000000001</v>
      </c>
      <c r="C251">
        <f t="shared" si="14"/>
        <v>1.0071812941649592</v>
      </c>
      <c r="D251">
        <f t="shared" si="15"/>
        <v>7.1556314597294533E-3</v>
      </c>
      <c r="O251">
        <v>248</v>
      </c>
      <c r="P251">
        <v>0</v>
      </c>
      <c r="Q251">
        <v>14.922479749375453</v>
      </c>
      <c r="T251">
        <v>0</v>
      </c>
      <c r="U251">
        <v>14.922479749375453</v>
      </c>
      <c r="V251">
        <f t="shared" si="13"/>
        <v>29.844959498750907</v>
      </c>
    </row>
    <row r="252" spans="1:22" x14ac:dyDescent="0.2">
      <c r="A252" s="1">
        <v>36522</v>
      </c>
      <c r="B252">
        <v>52.594000000000001</v>
      </c>
      <c r="C252">
        <f t="shared" si="14"/>
        <v>1</v>
      </c>
      <c r="D252">
        <f t="shared" si="15"/>
        <v>0</v>
      </c>
      <c r="O252">
        <v>249</v>
      </c>
      <c r="P252">
        <v>0.43822553525430036</v>
      </c>
      <c r="Q252">
        <v>0</v>
      </c>
      <c r="T252">
        <v>0.43822553525430036</v>
      </c>
      <c r="U252">
        <v>0</v>
      </c>
      <c r="V252">
        <f t="shared" si="13"/>
        <v>0</v>
      </c>
    </row>
    <row r="253" spans="1:22" x14ac:dyDescent="0.2">
      <c r="A253" s="1">
        <v>36523</v>
      </c>
      <c r="B253">
        <v>53.063000000000002</v>
      </c>
      <c r="C253">
        <f t="shared" si="14"/>
        <v>1.008917367000038</v>
      </c>
      <c r="D253">
        <f t="shared" si="15"/>
        <v>8.877842081283371E-3</v>
      </c>
      <c r="O253">
        <v>250</v>
      </c>
      <c r="P253">
        <v>7.1910093250763554</v>
      </c>
      <c r="Q253">
        <v>18.43061157643432</v>
      </c>
      <c r="T253">
        <v>7.1910093250763554</v>
      </c>
      <c r="U253">
        <v>18.43061157643432</v>
      </c>
      <c r="V253">
        <f t="shared" si="13"/>
        <v>36.861223152868639</v>
      </c>
    </row>
    <row r="254" spans="1:22" x14ac:dyDescent="0.2">
      <c r="A254" s="1">
        <v>36524</v>
      </c>
      <c r="B254">
        <v>53.094000000000001</v>
      </c>
      <c r="C254">
        <f t="shared" si="14"/>
        <v>1.0005842112206245</v>
      </c>
      <c r="D254">
        <f t="shared" si="15"/>
        <v>5.8404063568450305E-4</v>
      </c>
      <c r="O254">
        <v>251</v>
      </c>
      <c r="P254">
        <v>6.8127839674549175</v>
      </c>
      <c r="Q254">
        <v>0</v>
      </c>
      <c r="T254">
        <v>6.8127839674549175</v>
      </c>
      <c r="U254">
        <v>0</v>
      </c>
      <c r="V254">
        <f t="shared" si="13"/>
        <v>0</v>
      </c>
    </row>
    <row r="255" spans="1:22" x14ac:dyDescent="0.2">
      <c r="A255" s="1">
        <v>36525</v>
      </c>
      <c r="B255">
        <v>53.563000000000002</v>
      </c>
      <c r="C255">
        <f t="shared" si="14"/>
        <v>1.0088333898368931</v>
      </c>
      <c r="D255">
        <f t="shared" si="15"/>
        <v>8.7946036903088273E-3</v>
      </c>
      <c r="O255">
        <v>252</v>
      </c>
      <c r="P255">
        <v>0</v>
      </c>
      <c r="Q255">
        <v>0</v>
      </c>
      <c r="T255">
        <v>0</v>
      </c>
      <c r="U255">
        <v>0</v>
      </c>
      <c r="V255">
        <f t="shared" si="13"/>
        <v>0</v>
      </c>
    </row>
    <row r="256" spans="1:22" x14ac:dyDescent="0.2">
      <c r="O256">
        <v>253</v>
      </c>
      <c r="P256">
        <v>0</v>
      </c>
      <c r="Q256">
        <v>0</v>
      </c>
      <c r="T256">
        <v>0</v>
      </c>
      <c r="U256">
        <v>0</v>
      </c>
      <c r="V256">
        <f t="shared" si="13"/>
        <v>0</v>
      </c>
    </row>
    <row r="257" spans="15:22" x14ac:dyDescent="0.2">
      <c r="O257">
        <v>254</v>
      </c>
      <c r="P257">
        <v>4.1803524682428437</v>
      </c>
      <c r="Q257">
        <v>16.517303090473799</v>
      </c>
      <c r="T257">
        <v>4.1803524682428437</v>
      </c>
      <c r="U257">
        <v>16.517303090473799</v>
      </c>
      <c r="V257">
        <f t="shared" si="13"/>
        <v>33.034606180947598</v>
      </c>
    </row>
    <row r="258" spans="15:22" x14ac:dyDescent="0.2">
      <c r="O258">
        <v>255</v>
      </c>
      <c r="P258">
        <v>3.8379687234066546</v>
      </c>
      <c r="Q258">
        <v>4.4763261058179094</v>
      </c>
      <c r="T258">
        <v>3.8379687234066546</v>
      </c>
      <c r="U258">
        <v>4.4763261058179094</v>
      </c>
      <c r="V258">
        <f t="shared" si="13"/>
        <v>8.9526522116358187</v>
      </c>
    </row>
    <row r="259" spans="15:22" x14ac:dyDescent="0.2">
      <c r="O259">
        <v>256</v>
      </c>
      <c r="P259">
        <v>12.602677225899813</v>
      </c>
      <c r="Q259">
        <v>0</v>
      </c>
      <c r="T259">
        <v>12.602677225899813</v>
      </c>
      <c r="U259">
        <v>0</v>
      </c>
      <c r="V259">
        <f t="shared" si="13"/>
        <v>0</v>
      </c>
    </row>
    <row r="260" spans="15:22" x14ac:dyDescent="0.2">
      <c r="O260">
        <v>257</v>
      </c>
      <c r="P260">
        <v>28.091531397366126</v>
      </c>
      <c r="Q260">
        <v>6.5652110812217996</v>
      </c>
      <c r="T260">
        <v>28.091531397366126</v>
      </c>
      <c r="U260">
        <v>6.5652110812217996</v>
      </c>
      <c r="V260">
        <f t="shared" si="13"/>
        <v>13.130422162443599</v>
      </c>
    </row>
    <row r="261" spans="15:22" x14ac:dyDescent="0.2">
      <c r="O261">
        <v>258</v>
      </c>
      <c r="P261">
        <v>31.296105975486423</v>
      </c>
      <c r="Q261">
        <v>0</v>
      </c>
      <c r="T261">
        <v>31.296105975486423</v>
      </c>
      <c r="U261">
        <v>0</v>
      </c>
      <c r="V261">
        <f t="shared" ref="V261:V324" si="16">2*U261</f>
        <v>0</v>
      </c>
    </row>
    <row r="262" spans="15:22" x14ac:dyDescent="0.2">
      <c r="O262">
        <v>259</v>
      </c>
      <c r="P262">
        <v>0</v>
      </c>
      <c r="Q262">
        <v>0</v>
      </c>
      <c r="T262">
        <v>0</v>
      </c>
      <c r="U262">
        <v>0</v>
      </c>
      <c r="V262">
        <f t="shared" si="16"/>
        <v>0</v>
      </c>
    </row>
    <row r="263" spans="15:22" x14ac:dyDescent="0.2">
      <c r="O263">
        <v>260</v>
      </c>
      <c r="P263">
        <v>12.410113843951683</v>
      </c>
      <c r="Q263">
        <v>0</v>
      </c>
      <c r="T263">
        <v>12.410113843951683</v>
      </c>
      <c r="U263">
        <v>0</v>
      </c>
      <c r="V263">
        <f t="shared" si="16"/>
        <v>0</v>
      </c>
    </row>
    <row r="264" spans="15:22" x14ac:dyDescent="0.2">
      <c r="O264">
        <v>261</v>
      </c>
      <c r="P264">
        <v>0</v>
      </c>
      <c r="Q264">
        <v>4.4200472558000303</v>
      </c>
      <c r="T264">
        <v>0</v>
      </c>
      <c r="U264">
        <v>4.4200472558000303</v>
      </c>
      <c r="V264">
        <f t="shared" si="16"/>
        <v>8.8400945116000607</v>
      </c>
    </row>
    <row r="265" spans="15:22" x14ac:dyDescent="0.2">
      <c r="O265">
        <v>262</v>
      </c>
      <c r="P265">
        <v>3.8752989469439028</v>
      </c>
      <c r="Q265">
        <v>3.6730886340155506</v>
      </c>
      <c r="T265">
        <v>3.8752989469439028</v>
      </c>
      <c r="U265">
        <v>3.6730886340155506</v>
      </c>
      <c r="V265">
        <f t="shared" si="16"/>
        <v>7.3461772680311013</v>
      </c>
    </row>
    <row r="266" spans="15:22" x14ac:dyDescent="0.2">
      <c r="O266">
        <v>263</v>
      </c>
      <c r="P266">
        <v>5.7633545586081212</v>
      </c>
      <c r="Q266">
        <v>16.187894241974302</v>
      </c>
      <c r="T266">
        <v>5.7633545586081212</v>
      </c>
      <c r="U266">
        <v>16.187894241974302</v>
      </c>
      <c r="V266">
        <f t="shared" si="16"/>
        <v>32.375788483948604</v>
      </c>
    </row>
    <row r="267" spans="15:22" x14ac:dyDescent="0.2">
      <c r="O267">
        <v>264</v>
      </c>
      <c r="P267">
        <v>3.3840195271601123</v>
      </c>
      <c r="Q267">
        <v>0</v>
      </c>
      <c r="T267">
        <v>3.3840195271601123</v>
      </c>
      <c r="U267">
        <v>0</v>
      </c>
      <c r="V267">
        <f t="shared" si="16"/>
        <v>0</v>
      </c>
    </row>
    <row r="268" spans="15:22" x14ac:dyDescent="0.2">
      <c r="O268">
        <v>265</v>
      </c>
      <c r="P268">
        <v>12.387616591958508</v>
      </c>
      <c r="Q268">
        <v>2.0895772166035997</v>
      </c>
      <c r="T268">
        <v>12.387616591958508</v>
      </c>
      <c r="U268">
        <v>2.0895772166035997</v>
      </c>
      <c r="V268">
        <f t="shared" si="16"/>
        <v>4.1791544332071995</v>
      </c>
    </row>
    <row r="269" spans="15:22" x14ac:dyDescent="0.2">
      <c r="O269">
        <v>266</v>
      </c>
      <c r="P269">
        <v>3.7414303174658619</v>
      </c>
      <c r="Q269">
        <v>1.1651333551513712</v>
      </c>
      <c r="T269">
        <v>3.7414303174658619</v>
      </c>
      <c r="U269">
        <v>1.1651333551513712</v>
      </c>
      <c r="V269">
        <f t="shared" si="16"/>
        <v>2.3302667103027424</v>
      </c>
    </row>
    <row r="270" spans="15:22" x14ac:dyDescent="0.2">
      <c r="O270">
        <v>267</v>
      </c>
      <c r="P270">
        <v>0</v>
      </c>
      <c r="Q270">
        <v>7.3786509037248473</v>
      </c>
      <c r="T270">
        <v>0</v>
      </c>
      <c r="U270">
        <v>7.3786509037248473</v>
      </c>
      <c r="V270">
        <f t="shared" si="16"/>
        <v>14.757301807449695</v>
      </c>
    </row>
    <row r="271" spans="15:22" x14ac:dyDescent="0.2">
      <c r="O271">
        <v>268</v>
      </c>
      <c r="P271">
        <v>21.634050968444217</v>
      </c>
      <c r="Q271">
        <v>14.373068768676813</v>
      </c>
      <c r="T271">
        <v>21.634050968444217</v>
      </c>
      <c r="U271">
        <v>14.373068768676813</v>
      </c>
      <c r="V271">
        <f t="shared" si="16"/>
        <v>28.746137537353626</v>
      </c>
    </row>
    <row r="272" spans="15:22" x14ac:dyDescent="0.2">
      <c r="O272">
        <v>269</v>
      </c>
      <c r="P272">
        <v>24.292525462461757</v>
      </c>
      <c r="Q272">
        <v>6.7370635729494017</v>
      </c>
      <c r="T272">
        <v>24.292525462461757</v>
      </c>
      <c r="U272">
        <v>6.7370635729494017</v>
      </c>
      <c r="V272">
        <f t="shared" si="16"/>
        <v>13.474127145898803</v>
      </c>
    </row>
    <row r="273" spans="15:22" x14ac:dyDescent="0.2">
      <c r="O273">
        <v>270</v>
      </c>
      <c r="P273">
        <v>21.479584233621221</v>
      </c>
      <c r="Q273">
        <v>0</v>
      </c>
      <c r="T273">
        <v>21.479584233621221</v>
      </c>
      <c r="U273">
        <v>0</v>
      </c>
      <c r="V273">
        <f t="shared" si="16"/>
        <v>0</v>
      </c>
    </row>
    <row r="274" spans="15:22" x14ac:dyDescent="0.2">
      <c r="O274">
        <v>271</v>
      </c>
      <c r="P274">
        <v>3.1398076722591215</v>
      </c>
      <c r="Q274">
        <v>0</v>
      </c>
      <c r="T274">
        <v>3.1398076722591215</v>
      </c>
      <c r="U274">
        <v>0</v>
      </c>
      <c r="V274">
        <f t="shared" si="16"/>
        <v>0</v>
      </c>
    </row>
    <row r="275" spans="15:22" x14ac:dyDescent="0.2">
      <c r="O275">
        <v>272</v>
      </c>
      <c r="P275">
        <v>0</v>
      </c>
      <c r="Q275">
        <v>0</v>
      </c>
      <c r="T275">
        <v>0</v>
      </c>
      <c r="U275">
        <v>0</v>
      </c>
      <c r="V275">
        <f t="shared" si="16"/>
        <v>0</v>
      </c>
    </row>
    <row r="276" spans="15:22" x14ac:dyDescent="0.2">
      <c r="O276">
        <v>273</v>
      </c>
      <c r="P276">
        <v>10.217892601493515</v>
      </c>
      <c r="Q276">
        <v>4.8955770545766404</v>
      </c>
      <c r="T276">
        <v>10.217892601493515</v>
      </c>
      <c r="U276">
        <v>4.8955770545766404</v>
      </c>
      <c r="V276">
        <f t="shared" si="16"/>
        <v>9.7911541091532808</v>
      </c>
    </row>
    <row r="277" spans="15:22" x14ac:dyDescent="0.2">
      <c r="O277">
        <v>274</v>
      </c>
      <c r="P277">
        <v>0</v>
      </c>
      <c r="Q277">
        <v>16.051120007905567</v>
      </c>
      <c r="T277">
        <v>0</v>
      </c>
      <c r="U277">
        <v>16.051120007905567</v>
      </c>
      <c r="V277">
        <f t="shared" si="16"/>
        <v>32.102240015811134</v>
      </c>
    </row>
    <row r="278" spans="15:22" x14ac:dyDescent="0.2">
      <c r="O278">
        <v>275</v>
      </c>
      <c r="P278">
        <v>9.4857295323130444</v>
      </c>
      <c r="Q278">
        <v>1.5685541447009153</v>
      </c>
      <c r="T278">
        <v>9.4857295323130444</v>
      </c>
      <c r="U278">
        <v>1.5685541447009153</v>
      </c>
      <c r="V278">
        <f t="shared" si="16"/>
        <v>3.1371082894018305</v>
      </c>
    </row>
    <row r="279" spans="15:22" x14ac:dyDescent="0.2">
      <c r="O279">
        <v>276</v>
      </c>
      <c r="P279">
        <v>0</v>
      </c>
      <c r="Q279">
        <v>7.3256472478190346</v>
      </c>
      <c r="T279">
        <v>0</v>
      </c>
      <c r="U279">
        <v>7.3256472478190346</v>
      </c>
      <c r="V279">
        <f t="shared" si="16"/>
        <v>14.651294495638069</v>
      </c>
    </row>
    <row r="280" spans="15:22" x14ac:dyDescent="0.2">
      <c r="O280">
        <v>277</v>
      </c>
      <c r="P280">
        <v>4.9580643666451767</v>
      </c>
      <c r="Q280">
        <v>0</v>
      </c>
      <c r="T280">
        <v>4.9580643666451767</v>
      </c>
      <c r="U280">
        <v>0</v>
      </c>
      <c r="V280">
        <f t="shared" si="16"/>
        <v>0</v>
      </c>
    </row>
    <row r="281" spans="15:22" x14ac:dyDescent="0.2">
      <c r="O281">
        <v>278</v>
      </c>
      <c r="P281">
        <v>2.5429140672334691</v>
      </c>
      <c r="Q281">
        <v>0</v>
      </c>
      <c r="T281">
        <v>2.5429140672334691</v>
      </c>
      <c r="U281">
        <v>0</v>
      </c>
      <c r="V281">
        <f t="shared" si="16"/>
        <v>0</v>
      </c>
    </row>
    <row r="282" spans="15:22" x14ac:dyDescent="0.2">
      <c r="O282">
        <v>279</v>
      </c>
      <c r="P282">
        <v>0.43798861273683537</v>
      </c>
      <c r="Q282">
        <v>0</v>
      </c>
      <c r="T282">
        <v>0.43798861273683537</v>
      </c>
      <c r="U282">
        <v>0</v>
      </c>
      <c r="V282">
        <f t="shared" si="16"/>
        <v>0</v>
      </c>
    </row>
    <row r="283" spans="15:22" x14ac:dyDescent="0.2">
      <c r="O283">
        <v>280</v>
      </c>
      <c r="P283">
        <v>28.621392112039121</v>
      </c>
      <c r="Q283">
        <v>0</v>
      </c>
      <c r="T283">
        <v>28.621392112039121</v>
      </c>
      <c r="U283">
        <v>0</v>
      </c>
      <c r="V283">
        <f t="shared" si="16"/>
        <v>0</v>
      </c>
    </row>
    <row r="284" spans="15:22" x14ac:dyDescent="0.2">
      <c r="O284">
        <v>281</v>
      </c>
      <c r="P284">
        <v>0</v>
      </c>
      <c r="Q284">
        <v>0</v>
      </c>
      <c r="T284">
        <v>0</v>
      </c>
      <c r="U284">
        <v>0</v>
      </c>
      <c r="V284">
        <f t="shared" si="16"/>
        <v>0</v>
      </c>
    </row>
    <row r="285" spans="15:22" x14ac:dyDescent="0.2">
      <c r="O285">
        <v>282</v>
      </c>
      <c r="P285">
        <v>0</v>
      </c>
      <c r="Q285">
        <v>12.754783346170759</v>
      </c>
      <c r="T285">
        <v>0</v>
      </c>
      <c r="U285">
        <v>12.754783346170759</v>
      </c>
      <c r="V285">
        <f t="shared" si="16"/>
        <v>25.509566692341519</v>
      </c>
    </row>
    <row r="286" spans="15:22" x14ac:dyDescent="0.2">
      <c r="O286">
        <v>283</v>
      </c>
      <c r="P286">
        <v>0.40080961171689433</v>
      </c>
      <c r="Q286">
        <v>16.282971483550188</v>
      </c>
      <c r="T286">
        <v>0.40080961171689433</v>
      </c>
      <c r="U286">
        <v>16.282971483550188</v>
      </c>
      <c r="V286">
        <f t="shared" si="16"/>
        <v>32.565942967100376</v>
      </c>
    </row>
    <row r="287" spans="15:22" x14ac:dyDescent="0.2">
      <c r="O287">
        <v>284</v>
      </c>
      <c r="P287">
        <v>1.4507789025088451</v>
      </c>
      <c r="Q287">
        <v>3.6561105484921361</v>
      </c>
      <c r="T287">
        <v>1.4507789025088451</v>
      </c>
      <c r="U287">
        <v>3.6561105484921361</v>
      </c>
      <c r="V287">
        <f t="shared" si="16"/>
        <v>7.3122210969842723</v>
      </c>
    </row>
    <row r="288" spans="15:22" x14ac:dyDescent="0.2">
      <c r="O288">
        <v>285</v>
      </c>
      <c r="P288">
        <v>0</v>
      </c>
      <c r="Q288">
        <v>0</v>
      </c>
      <c r="T288">
        <v>0</v>
      </c>
      <c r="U288">
        <v>0</v>
      </c>
      <c r="V288">
        <f t="shared" si="16"/>
        <v>0</v>
      </c>
    </row>
    <row r="289" spans="15:22" x14ac:dyDescent="0.2">
      <c r="O289">
        <v>286</v>
      </c>
      <c r="P289">
        <v>0</v>
      </c>
      <c r="Q289">
        <v>19.330659489104438</v>
      </c>
      <c r="T289">
        <v>0</v>
      </c>
      <c r="U289">
        <v>19.330659489104438</v>
      </c>
      <c r="V289">
        <f t="shared" si="16"/>
        <v>38.661318978208875</v>
      </c>
    </row>
    <row r="290" spans="15:22" x14ac:dyDescent="0.2">
      <c r="O290">
        <v>287</v>
      </c>
      <c r="P290">
        <v>0</v>
      </c>
      <c r="Q290">
        <v>13.937910470843349</v>
      </c>
      <c r="T290">
        <v>0</v>
      </c>
      <c r="U290">
        <v>13.937910470843349</v>
      </c>
      <c r="V290">
        <f t="shared" si="16"/>
        <v>27.875820941686698</v>
      </c>
    </row>
    <row r="291" spans="15:22" x14ac:dyDescent="0.2">
      <c r="O291">
        <v>288</v>
      </c>
      <c r="P291">
        <v>18.406176418716289</v>
      </c>
      <c r="Q291">
        <v>0</v>
      </c>
      <c r="T291">
        <v>18.406176418716289</v>
      </c>
      <c r="U291">
        <v>0</v>
      </c>
      <c r="V291">
        <f t="shared" si="16"/>
        <v>0</v>
      </c>
    </row>
    <row r="292" spans="15:22" x14ac:dyDescent="0.2">
      <c r="O292">
        <v>289</v>
      </c>
      <c r="P292">
        <v>0</v>
      </c>
      <c r="Q292">
        <v>12.738829547253438</v>
      </c>
      <c r="T292">
        <v>0</v>
      </c>
      <c r="U292">
        <v>12.738829547253438</v>
      </c>
      <c r="V292">
        <f t="shared" si="16"/>
        <v>25.477659094506876</v>
      </c>
    </row>
    <row r="293" spans="15:22" x14ac:dyDescent="0.2">
      <c r="O293">
        <v>290</v>
      </c>
      <c r="P293">
        <v>0</v>
      </c>
      <c r="Q293">
        <v>13.261150681482849</v>
      </c>
      <c r="T293">
        <v>0</v>
      </c>
      <c r="U293">
        <v>13.261150681482849</v>
      </c>
      <c r="V293">
        <f t="shared" si="16"/>
        <v>26.522301362965699</v>
      </c>
    </row>
    <row r="294" spans="15:22" x14ac:dyDescent="0.2">
      <c r="O294">
        <v>291</v>
      </c>
      <c r="P294">
        <v>19.32716627191413</v>
      </c>
      <c r="Q294">
        <v>9.3034663460908078</v>
      </c>
      <c r="T294">
        <v>19.32716627191413</v>
      </c>
      <c r="U294">
        <v>9.3034663460908078</v>
      </c>
      <c r="V294">
        <f t="shared" si="16"/>
        <v>18.606932692181616</v>
      </c>
    </row>
    <row r="295" spans="15:22" x14ac:dyDescent="0.2">
      <c r="O295">
        <v>292</v>
      </c>
      <c r="P295">
        <v>4.0838429628971884</v>
      </c>
      <c r="Q295">
        <v>0</v>
      </c>
      <c r="T295">
        <v>4.0838429628971884</v>
      </c>
      <c r="U295">
        <v>0</v>
      </c>
      <c r="V295">
        <f t="shared" si="16"/>
        <v>0</v>
      </c>
    </row>
    <row r="296" spans="15:22" x14ac:dyDescent="0.2">
      <c r="O296">
        <v>293</v>
      </c>
      <c r="P296">
        <v>1.2517302578928973</v>
      </c>
      <c r="Q296">
        <v>26.259958633565951</v>
      </c>
      <c r="T296">
        <v>1.2517302578928973</v>
      </c>
      <c r="U296">
        <v>26.259958633565951</v>
      </c>
      <c r="V296">
        <f t="shared" si="16"/>
        <v>52.519917267131902</v>
      </c>
    </row>
    <row r="297" spans="15:22" x14ac:dyDescent="0.2">
      <c r="O297">
        <v>294</v>
      </c>
      <c r="P297">
        <v>3.055911079163367</v>
      </c>
      <c r="Q297">
        <v>17.264055800175289</v>
      </c>
      <c r="T297">
        <v>3.055911079163367</v>
      </c>
      <c r="U297">
        <v>17.264055800175289</v>
      </c>
      <c r="V297">
        <f t="shared" si="16"/>
        <v>34.528111600350577</v>
      </c>
    </row>
    <row r="298" spans="15:22" x14ac:dyDescent="0.2">
      <c r="O298">
        <v>295</v>
      </c>
      <c r="P298">
        <v>0</v>
      </c>
      <c r="Q298">
        <v>1.1206545218135044</v>
      </c>
      <c r="T298">
        <v>0</v>
      </c>
      <c r="U298">
        <v>1.1206545218135044</v>
      </c>
      <c r="V298">
        <f t="shared" si="16"/>
        <v>2.2413090436270089</v>
      </c>
    </row>
    <row r="299" spans="15:22" x14ac:dyDescent="0.2">
      <c r="O299">
        <v>296</v>
      </c>
      <c r="P299">
        <v>6.6056299735548754</v>
      </c>
      <c r="Q299">
        <v>19.861094584301327</v>
      </c>
      <c r="T299">
        <v>6.6056299735548754</v>
      </c>
      <c r="U299">
        <v>19.861094584301327</v>
      </c>
      <c r="V299">
        <f t="shared" si="16"/>
        <v>39.722189168602654</v>
      </c>
    </row>
    <row r="300" spans="15:22" x14ac:dyDescent="0.2">
      <c r="O300">
        <v>297</v>
      </c>
      <c r="P300">
        <v>0</v>
      </c>
      <c r="Q300">
        <v>28.025344249553953</v>
      </c>
      <c r="T300">
        <v>0</v>
      </c>
      <c r="U300">
        <v>28.025344249553953</v>
      </c>
      <c r="V300">
        <f t="shared" si="16"/>
        <v>56.050688499107906</v>
      </c>
    </row>
    <row r="301" spans="15:22" x14ac:dyDescent="0.2">
      <c r="O301">
        <v>298</v>
      </c>
      <c r="P301">
        <v>0</v>
      </c>
      <c r="Q301">
        <v>0</v>
      </c>
      <c r="T301">
        <v>0</v>
      </c>
      <c r="U301">
        <v>0</v>
      </c>
      <c r="V301">
        <f t="shared" si="16"/>
        <v>0</v>
      </c>
    </row>
    <row r="302" spans="15:22" x14ac:dyDescent="0.2">
      <c r="O302">
        <v>299</v>
      </c>
      <c r="P302">
        <v>13.815960536695542</v>
      </c>
      <c r="Q302">
        <v>0</v>
      </c>
      <c r="T302">
        <v>13.815960536695542</v>
      </c>
      <c r="U302">
        <v>0</v>
      </c>
      <c r="V302">
        <f t="shared" si="16"/>
        <v>0</v>
      </c>
    </row>
    <row r="303" spans="15:22" x14ac:dyDescent="0.2">
      <c r="O303">
        <v>300</v>
      </c>
      <c r="P303">
        <v>0</v>
      </c>
      <c r="Q303">
        <v>0</v>
      </c>
      <c r="T303">
        <v>0</v>
      </c>
      <c r="U303">
        <v>0</v>
      </c>
      <c r="V303">
        <f t="shared" si="16"/>
        <v>0</v>
      </c>
    </row>
    <row r="304" spans="15:22" x14ac:dyDescent="0.2">
      <c r="O304">
        <v>301</v>
      </c>
      <c r="P304">
        <v>4.9083745388351234</v>
      </c>
      <c r="Q304">
        <v>8.2057953170632647</v>
      </c>
      <c r="T304">
        <v>4.9083745388351234</v>
      </c>
      <c r="U304">
        <v>8.2057953170632647</v>
      </c>
      <c r="V304">
        <f t="shared" si="16"/>
        <v>16.411590634126529</v>
      </c>
    </row>
    <row r="305" spans="15:22" x14ac:dyDescent="0.2">
      <c r="O305">
        <v>302</v>
      </c>
      <c r="P305">
        <v>7.6538168091369032</v>
      </c>
      <c r="Q305">
        <v>5.6116762087297811</v>
      </c>
      <c r="T305">
        <v>7.6538168091369032</v>
      </c>
      <c r="U305">
        <v>5.6116762087297811</v>
      </c>
      <c r="V305">
        <f t="shared" si="16"/>
        <v>11.223352417459562</v>
      </c>
    </row>
    <row r="306" spans="15:22" x14ac:dyDescent="0.2">
      <c r="O306">
        <v>303</v>
      </c>
      <c r="P306">
        <v>0</v>
      </c>
      <c r="Q306">
        <v>13.486718540470017</v>
      </c>
      <c r="T306">
        <v>0</v>
      </c>
      <c r="U306">
        <v>13.486718540470017</v>
      </c>
      <c r="V306">
        <f t="shared" si="16"/>
        <v>26.973437080940034</v>
      </c>
    </row>
    <row r="307" spans="15:22" x14ac:dyDescent="0.2">
      <c r="O307">
        <v>304</v>
      </c>
      <c r="P307">
        <v>0</v>
      </c>
      <c r="Q307">
        <v>0</v>
      </c>
      <c r="T307">
        <v>0</v>
      </c>
      <c r="U307">
        <v>0</v>
      </c>
      <c r="V307">
        <f t="shared" si="16"/>
        <v>0</v>
      </c>
    </row>
    <row r="308" spans="15:22" x14ac:dyDescent="0.2">
      <c r="O308">
        <v>305</v>
      </c>
      <c r="P308">
        <v>2.8995341999359829</v>
      </c>
      <c r="Q308">
        <v>4.2102185866094191</v>
      </c>
      <c r="T308">
        <v>2.8995341999359829</v>
      </c>
      <c r="U308">
        <v>4.2102185866094191</v>
      </c>
      <c r="V308">
        <f t="shared" si="16"/>
        <v>8.4204371732188381</v>
      </c>
    </row>
    <row r="309" spans="15:22" x14ac:dyDescent="0.2">
      <c r="O309">
        <v>306</v>
      </c>
      <c r="P309">
        <v>10.391964532066277</v>
      </c>
      <c r="Q309">
        <v>10.230499254263124</v>
      </c>
      <c r="T309">
        <v>10.391964532066277</v>
      </c>
      <c r="U309">
        <v>10.230499254263124</v>
      </c>
      <c r="V309">
        <f t="shared" si="16"/>
        <v>20.460998508526249</v>
      </c>
    </row>
    <row r="310" spans="15:22" x14ac:dyDescent="0.2">
      <c r="O310">
        <v>307</v>
      </c>
      <c r="P310">
        <v>0.41835824803980803</v>
      </c>
      <c r="Q310">
        <v>7.2532784934009209</v>
      </c>
      <c r="T310">
        <v>0.41835824803980803</v>
      </c>
      <c r="U310">
        <v>7.2532784934009209</v>
      </c>
      <c r="V310">
        <f t="shared" si="16"/>
        <v>14.506556986801842</v>
      </c>
    </row>
    <row r="311" spans="15:22" x14ac:dyDescent="0.2">
      <c r="O311">
        <v>308</v>
      </c>
      <c r="P311">
        <v>11.647881139211632</v>
      </c>
      <c r="Q311">
        <v>2.6801016365680175</v>
      </c>
      <c r="T311">
        <v>11.647881139211632</v>
      </c>
      <c r="U311">
        <v>2.6801016365680175</v>
      </c>
      <c r="V311">
        <f t="shared" si="16"/>
        <v>5.360203273136035</v>
      </c>
    </row>
    <row r="312" spans="15:22" x14ac:dyDescent="0.2">
      <c r="O312">
        <v>309</v>
      </c>
      <c r="P312">
        <v>30.342028322174624</v>
      </c>
      <c r="Q312">
        <v>0.87372952639062629</v>
      </c>
      <c r="T312">
        <v>30.342028322174624</v>
      </c>
      <c r="U312">
        <v>0.87372952639062629</v>
      </c>
      <c r="V312">
        <f t="shared" si="16"/>
        <v>1.7474590527812526</v>
      </c>
    </row>
    <row r="313" spans="15:22" x14ac:dyDescent="0.2">
      <c r="O313">
        <v>310</v>
      </c>
      <c r="P313">
        <v>0</v>
      </c>
      <c r="Q313">
        <v>13.743078692054503</v>
      </c>
      <c r="T313">
        <v>0</v>
      </c>
      <c r="U313">
        <v>13.743078692054503</v>
      </c>
      <c r="V313">
        <f t="shared" si="16"/>
        <v>27.486157384109006</v>
      </c>
    </row>
    <row r="314" spans="15:22" x14ac:dyDescent="0.2">
      <c r="O314">
        <v>311</v>
      </c>
      <c r="P314">
        <v>0</v>
      </c>
      <c r="Q314">
        <v>0.55818294424781933</v>
      </c>
      <c r="T314">
        <v>0</v>
      </c>
      <c r="U314">
        <v>0.55818294424781933</v>
      </c>
      <c r="V314">
        <f t="shared" si="16"/>
        <v>1.1163658884956387</v>
      </c>
    </row>
    <row r="315" spans="15:22" x14ac:dyDescent="0.2">
      <c r="O315">
        <v>312</v>
      </c>
      <c r="P315">
        <v>0</v>
      </c>
      <c r="Q315">
        <v>6.0529587260520143</v>
      </c>
      <c r="T315">
        <v>0</v>
      </c>
      <c r="U315">
        <v>6.0529587260520143</v>
      </c>
      <c r="V315">
        <f t="shared" si="16"/>
        <v>12.105917452104029</v>
      </c>
    </row>
    <row r="316" spans="15:22" x14ac:dyDescent="0.2">
      <c r="O316">
        <v>313</v>
      </c>
      <c r="P316">
        <v>0</v>
      </c>
      <c r="Q316">
        <v>0</v>
      </c>
      <c r="T316">
        <v>0</v>
      </c>
      <c r="U316">
        <v>0</v>
      </c>
      <c r="V316">
        <f t="shared" si="16"/>
        <v>0</v>
      </c>
    </row>
    <row r="317" spans="15:22" x14ac:dyDescent="0.2">
      <c r="O317">
        <v>314</v>
      </c>
      <c r="P317">
        <v>0</v>
      </c>
      <c r="Q317">
        <v>0.74085784918714492</v>
      </c>
      <c r="T317">
        <v>0</v>
      </c>
      <c r="U317">
        <v>0.74085784918714492</v>
      </c>
      <c r="V317">
        <f t="shared" si="16"/>
        <v>1.4817156983742898</v>
      </c>
    </row>
    <row r="318" spans="15:22" x14ac:dyDescent="0.2">
      <c r="O318">
        <v>315</v>
      </c>
      <c r="P318">
        <v>13.629966969354278</v>
      </c>
      <c r="Q318">
        <v>0</v>
      </c>
      <c r="T318">
        <v>13.629966969354278</v>
      </c>
      <c r="U318">
        <v>0</v>
      </c>
      <c r="V318">
        <f t="shared" si="16"/>
        <v>0</v>
      </c>
    </row>
    <row r="319" spans="15:22" x14ac:dyDescent="0.2">
      <c r="O319">
        <v>316</v>
      </c>
      <c r="P319">
        <v>0</v>
      </c>
      <c r="Q319">
        <v>21.165248247458681</v>
      </c>
      <c r="T319">
        <v>0</v>
      </c>
      <c r="U319">
        <v>21.165248247458681</v>
      </c>
      <c r="V319">
        <f t="shared" si="16"/>
        <v>42.330496494917362</v>
      </c>
    </row>
    <row r="320" spans="15:22" x14ac:dyDescent="0.2">
      <c r="O320">
        <v>317</v>
      </c>
      <c r="P320">
        <v>2.420129648423484</v>
      </c>
      <c r="Q320">
        <v>0</v>
      </c>
      <c r="T320">
        <v>2.420129648423484</v>
      </c>
      <c r="U320">
        <v>0</v>
      </c>
      <c r="V320">
        <f t="shared" si="16"/>
        <v>0</v>
      </c>
    </row>
    <row r="321" spans="15:22" x14ac:dyDescent="0.2">
      <c r="O321">
        <v>318</v>
      </c>
      <c r="P321">
        <v>22.79828240670458</v>
      </c>
      <c r="Q321">
        <v>2.9112801225291585</v>
      </c>
      <c r="T321">
        <v>22.79828240670458</v>
      </c>
      <c r="U321">
        <v>2.9112801225291585</v>
      </c>
      <c r="V321">
        <f t="shared" si="16"/>
        <v>5.8225602450583169</v>
      </c>
    </row>
    <row r="322" spans="15:22" x14ac:dyDescent="0.2">
      <c r="O322">
        <v>319</v>
      </c>
      <c r="P322">
        <v>0</v>
      </c>
      <c r="Q322">
        <v>22.707147444345981</v>
      </c>
      <c r="T322">
        <v>0</v>
      </c>
      <c r="U322">
        <v>22.707147444345981</v>
      </c>
      <c r="V322">
        <f t="shared" si="16"/>
        <v>45.414294888691963</v>
      </c>
    </row>
    <row r="323" spans="15:22" x14ac:dyDescent="0.2">
      <c r="O323">
        <v>320</v>
      </c>
      <c r="P323">
        <v>5.2387884175795945</v>
      </c>
      <c r="Q323">
        <v>0</v>
      </c>
      <c r="T323">
        <v>5.2387884175795945</v>
      </c>
      <c r="U323">
        <v>0</v>
      </c>
      <c r="V323">
        <f t="shared" si="16"/>
        <v>0</v>
      </c>
    </row>
    <row r="324" spans="15:22" x14ac:dyDescent="0.2">
      <c r="O324">
        <v>321</v>
      </c>
      <c r="P324">
        <v>0</v>
      </c>
      <c r="Q324">
        <v>0</v>
      </c>
      <c r="T324">
        <v>0</v>
      </c>
      <c r="U324">
        <v>0</v>
      </c>
      <c r="V324">
        <f t="shared" si="16"/>
        <v>0</v>
      </c>
    </row>
    <row r="325" spans="15:22" x14ac:dyDescent="0.2">
      <c r="O325">
        <v>322</v>
      </c>
      <c r="P325">
        <v>0</v>
      </c>
      <c r="Q325">
        <v>20.012273323275004</v>
      </c>
      <c r="T325">
        <v>0</v>
      </c>
      <c r="U325">
        <v>20.012273323275004</v>
      </c>
      <c r="V325">
        <f t="shared" ref="V325:V388" si="17">2*U325</f>
        <v>40.024546646550007</v>
      </c>
    </row>
    <row r="326" spans="15:22" x14ac:dyDescent="0.2">
      <c r="O326">
        <v>323</v>
      </c>
      <c r="P326">
        <v>11.111042376170699</v>
      </c>
      <c r="Q326">
        <v>3.7806454885001055</v>
      </c>
      <c r="T326">
        <v>11.111042376170699</v>
      </c>
      <c r="U326">
        <v>3.7806454885001055</v>
      </c>
      <c r="V326">
        <f t="shared" si="17"/>
        <v>7.561290977000211</v>
      </c>
    </row>
    <row r="327" spans="15:22" x14ac:dyDescent="0.2">
      <c r="O327">
        <v>324</v>
      </c>
      <c r="P327">
        <v>9.4681092985815916</v>
      </c>
      <c r="Q327">
        <v>0</v>
      </c>
      <c r="T327">
        <v>9.4681092985815916</v>
      </c>
      <c r="U327">
        <v>0</v>
      </c>
      <c r="V327">
        <f t="shared" si="17"/>
        <v>0</v>
      </c>
    </row>
    <row r="328" spans="15:22" x14ac:dyDescent="0.2">
      <c r="O328">
        <v>325</v>
      </c>
      <c r="P328">
        <v>8.044076090481358</v>
      </c>
      <c r="Q328">
        <v>0</v>
      </c>
      <c r="T328">
        <v>8.044076090481358</v>
      </c>
      <c r="U328">
        <v>0</v>
      </c>
      <c r="V328">
        <f t="shared" si="17"/>
        <v>0</v>
      </c>
    </row>
    <row r="329" spans="15:22" x14ac:dyDescent="0.2">
      <c r="O329">
        <v>326</v>
      </c>
      <c r="P329">
        <v>0</v>
      </c>
      <c r="Q329">
        <v>0</v>
      </c>
      <c r="T329">
        <v>0</v>
      </c>
      <c r="U329">
        <v>0</v>
      </c>
      <c r="V329">
        <f t="shared" si="17"/>
        <v>0</v>
      </c>
    </row>
    <row r="330" spans="15:22" x14ac:dyDescent="0.2">
      <c r="O330">
        <v>327</v>
      </c>
      <c r="P330">
        <v>0.77751434498990102</v>
      </c>
      <c r="Q330">
        <v>0</v>
      </c>
      <c r="T330">
        <v>0.77751434498990102</v>
      </c>
      <c r="U330">
        <v>0</v>
      </c>
      <c r="V330">
        <f t="shared" si="17"/>
        <v>0</v>
      </c>
    </row>
    <row r="331" spans="15:22" x14ac:dyDescent="0.2">
      <c r="O331">
        <v>328</v>
      </c>
      <c r="P331">
        <v>0</v>
      </c>
      <c r="Q331">
        <v>17.209802110966493</v>
      </c>
      <c r="T331">
        <v>0</v>
      </c>
      <c r="U331">
        <v>17.209802110966493</v>
      </c>
      <c r="V331">
        <f t="shared" si="17"/>
        <v>34.419604221932985</v>
      </c>
    </row>
    <row r="332" spans="15:22" x14ac:dyDescent="0.2">
      <c r="O332">
        <v>329</v>
      </c>
      <c r="P332">
        <v>16.521095731170476</v>
      </c>
      <c r="Q332">
        <v>0.54005175372044989</v>
      </c>
      <c r="T332">
        <v>16.521095731170476</v>
      </c>
      <c r="U332">
        <v>0.54005175372044989</v>
      </c>
      <c r="V332">
        <f t="shared" si="17"/>
        <v>1.0801035074408998</v>
      </c>
    </row>
    <row r="333" spans="15:22" x14ac:dyDescent="0.2">
      <c r="O333">
        <v>330</v>
      </c>
      <c r="P333">
        <v>0</v>
      </c>
      <c r="Q333">
        <v>10.039595277051395</v>
      </c>
      <c r="T333">
        <v>0</v>
      </c>
      <c r="U333">
        <v>10.039595277051395</v>
      </c>
      <c r="V333">
        <f t="shared" si="17"/>
        <v>20.079190554102791</v>
      </c>
    </row>
    <row r="334" spans="15:22" x14ac:dyDescent="0.2">
      <c r="O334">
        <v>331</v>
      </c>
      <c r="P334">
        <v>7.5773036844377968</v>
      </c>
      <c r="Q334">
        <v>16.335868019071327</v>
      </c>
      <c r="T334">
        <v>7.5773036844377968</v>
      </c>
      <c r="U334">
        <v>16.335868019071327</v>
      </c>
      <c r="V334">
        <f t="shared" si="17"/>
        <v>32.671736038142654</v>
      </c>
    </row>
    <row r="335" spans="15:22" x14ac:dyDescent="0.2">
      <c r="O335">
        <v>332</v>
      </c>
      <c r="P335">
        <v>1.5600110222069554</v>
      </c>
      <c r="Q335">
        <v>11.486016994695248</v>
      </c>
      <c r="T335">
        <v>1.5600110222069554</v>
      </c>
      <c r="U335">
        <v>11.486016994695248</v>
      </c>
      <c r="V335">
        <f t="shared" si="17"/>
        <v>22.972033989390496</v>
      </c>
    </row>
    <row r="336" spans="15:22" x14ac:dyDescent="0.2">
      <c r="O336">
        <v>333</v>
      </c>
      <c r="P336">
        <v>0</v>
      </c>
      <c r="Q336">
        <v>7.8054392050847801</v>
      </c>
      <c r="T336">
        <v>0</v>
      </c>
      <c r="U336">
        <v>7.8054392050847801</v>
      </c>
      <c r="V336">
        <f t="shared" si="17"/>
        <v>15.61087841016956</v>
      </c>
    </row>
    <row r="337" spans="15:22" x14ac:dyDescent="0.2">
      <c r="O337">
        <v>334</v>
      </c>
      <c r="P337">
        <v>10.347148158670652</v>
      </c>
      <c r="Q337">
        <v>18.979192219400545</v>
      </c>
      <c r="T337">
        <v>10.347148158670652</v>
      </c>
      <c r="U337">
        <v>18.979192219400545</v>
      </c>
      <c r="V337">
        <f t="shared" si="17"/>
        <v>37.95838443880109</v>
      </c>
    </row>
    <row r="338" spans="15:22" x14ac:dyDescent="0.2">
      <c r="O338">
        <v>335</v>
      </c>
      <c r="P338">
        <v>12.806998028226952</v>
      </c>
      <c r="Q338">
        <v>0.17893880748234892</v>
      </c>
      <c r="T338">
        <v>12.806998028226952</v>
      </c>
      <c r="U338">
        <v>0.17893880748234892</v>
      </c>
      <c r="V338">
        <f t="shared" si="17"/>
        <v>0.35787761496469783</v>
      </c>
    </row>
    <row r="339" spans="15:22" x14ac:dyDescent="0.2">
      <c r="O339">
        <v>336</v>
      </c>
      <c r="P339">
        <v>2.6772283822183107E-2</v>
      </c>
      <c r="Q339">
        <v>0</v>
      </c>
      <c r="T339">
        <v>2.6772283822183107E-2</v>
      </c>
      <c r="U339">
        <v>0</v>
      </c>
      <c r="V339">
        <f t="shared" si="17"/>
        <v>0</v>
      </c>
    </row>
    <row r="340" spans="15:22" x14ac:dyDescent="0.2">
      <c r="O340">
        <v>337</v>
      </c>
      <c r="P340">
        <v>0</v>
      </c>
      <c r="Q340">
        <v>10.113213183758376</v>
      </c>
      <c r="T340">
        <v>0</v>
      </c>
      <c r="U340">
        <v>10.113213183758376</v>
      </c>
      <c r="V340">
        <f t="shared" si="17"/>
        <v>20.226426367516751</v>
      </c>
    </row>
    <row r="341" spans="15:22" x14ac:dyDescent="0.2">
      <c r="O341">
        <v>338</v>
      </c>
      <c r="P341">
        <v>7.8138016360051461</v>
      </c>
      <c r="Q341">
        <v>4.0454286338312366</v>
      </c>
      <c r="T341">
        <v>7.8138016360051461</v>
      </c>
      <c r="U341">
        <v>4.0454286338312366</v>
      </c>
      <c r="V341">
        <f t="shared" si="17"/>
        <v>8.0908572676624733</v>
      </c>
    </row>
    <row r="342" spans="15:22" x14ac:dyDescent="0.2">
      <c r="O342">
        <v>339</v>
      </c>
      <c r="P342">
        <v>7.8043513853287614</v>
      </c>
      <c r="Q342">
        <v>2.5209544084203745</v>
      </c>
      <c r="T342">
        <v>7.8043513853287614</v>
      </c>
      <c r="U342">
        <v>2.5209544084203745</v>
      </c>
      <c r="V342">
        <f t="shared" si="17"/>
        <v>5.0419088168407491</v>
      </c>
    </row>
    <row r="343" spans="15:22" x14ac:dyDescent="0.2">
      <c r="O343">
        <v>340</v>
      </c>
      <c r="P343">
        <v>10.238998031427011</v>
      </c>
      <c r="Q343">
        <v>0</v>
      </c>
      <c r="T343">
        <v>10.238998031427011</v>
      </c>
      <c r="U343">
        <v>0</v>
      </c>
      <c r="V343">
        <f t="shared" si="17"/>
        <v>0</v>
      </c>
    </row>
    <row r="344" spans="15:22" x14ac:dyDescent="0.2">
      <c r="O344">
        <v>341</v>
      </c>
      <c r="P344">
        <v>8.3983447245924143</v>
      </c>
      <c r="Q344">
        <v>6.9570899674517026</v>
      </c>
      <c r="T344">
        <v>8.3983447245924143</v>
      </c>
      <c r="U344">
        <v>6.9570899674517026</v>
      </c>
      <c r="V344">
        <f t="shared" si="17"/>
        <v>13.914179934903405</v>
      </c>
    </row>
    <row r="345" spans="15:22" x14ac:dyDescent="0.2">
      <c r="O345">
        <v>342</v>
      </c>
      <c r="P345">
        <v>0</v>
      </c>
      <c r="Q345">
        <v>7.3270906370752851</v>
      </c>
      <c r="T345">
        <v>0</v>
      </c>
      <c r="U345">
        <v>7.3270906370752851</v>
      </c>
      <c r="V345">
        <f t="shared" si="17"/>
        <v>14.65418127415057</v>
      </c>
    </row>
    <row r="346" spans="15:22" x14ac:dyDescent="0.2">
      <c r="O346">
        <v>343</v>
      </c>
      <c r="P346">
        <v>0</v>
      </c>
      <c r="Q346">
        <v>33.676208498422383</v>
      </c>
      <c r="T346">
        <v>0</v>
      </c>
      <c r="U346">
        <v>33.676208498422383</v>
      </c>
      <c r="V346">
        <f t="shared" si="17"/>
        <v>67.352416996844767</v>
      </c>
    </row>
    <row r="347" spans="15:22" x14ac:dyDescent="0.2">
      <c r="O347">
        <v>344</v>
      </c>
      <c r="P347">
        <v>1.5846841142127066</v>
      </c>
      <c r="Q347">
        <v>0</v>
      </c>
      <c r="T347">
        <v>1.5846841142127066</v>
      </c>
      <c r="U347">
        <v>0</v>
      </c>
      <c r="V347">
        <f t="shared" si="17"/>
        <v>0</v>
      </c>
    </row>
    <row r="348" spans="15:22" x14ac:dyDescent="0.2">
      <c r="O348">
        <v>345</v>
      </c>
      <c r="P348">
        <v>17.981880939513314</v>
      </c>
      <c r="Q348">
        <v>0</v>
      </c>
      <c r="T348">
        <v>17.981880939513314</v>
      </c>
      <c r="U348">
        <v>0</v>
      </c>
      <c r="V348">
        <f t="shared" si="17"/>
        <v>0</v>
      </c>
    </row>
    <row r="349" spans="15:22" x14ac:dyDescent="0.2">
      <c r="O349">
        <v>346</v>
      </c>
      <c r="P349">
        <v>0</v>
      </c>
      <c r="Q349">
        <v>4.1374224453943524</v>
      </c>
      <c r="T349">
        <v>0</v>
      </c>
      <c r="U349">
        <v>4.1374224453943524</v>
      </c>
      <c r="V349">
        <f t="shared" si="17"/>
        <v>8.2748448907887049</v>
      </c>
    </row>
    <row r="350" spans="15:22" x14ac:dyDescent="0.2">
      <c r="O350">
        <v>347</v>
      </c>
      <c r="P350">
        <v>0</v>
      </c>
      <c r="Q350">
        <v>0</v>
      </c>
      <c r="T350">
        <v>0</v>
      </c>
      <c r="U350">
        <v>0</v>
      </c>
      <c r="V350">
        <f t="shared" si="17"/>
        <v>0</v>
      </c>
    </row>
    <row r="351" spans="15:22" x14ac:dyDescent="0.2">
      <c r="O351">
        <v>348</v>
      </c>
      <c r="P351">
        <v>0</v>
      </c>
      <c r="Q351">
        <v>14.52410455815874</v>
      </c>
      <c r="T351">
        <v>0</v>
      </c>
      <c r="U351">
        <v>14.52410455815874</v>
      </c>
      <c r="V351">
        <f t="shared" si="17"/>
        <v>29.04820911631748</v>
      </c>
    </row>
    <row r="352" spans="15:22" x14ac:dyDescent="0.2">
      <c r="O352">
        <v>349</v>
      </c>
      <c r="P352">
        <v>3.7567078112047004E-3</v>
      </c>
      <c r="Q352">
        <v>0</v>
      </c>
      <c r="T352">
        <v>3.7567078112047004E-3</v>
      </c>
      <c r="U352">
        <v>0</v>
      </c>
      <c r="V352">
        <f t="shared" si="17"/>
        <v>0</v>
      </c>
    </row>
    <row r="353" spans="15:22" x14ac:dyDescent="0.2">
      <c r="O353">
        <v>350</v>
      </c>
      <c r="P353">
        <v>0</v>
      </c>
      <c r="Q353">
        <v>15.829519545402464</v>
      </c>
      <c r="T353">
        <v>0</v>
      </c>
      <c r="U353">
        <v>15.829519545402464</v>
      </c>
      <c r="V353">
        <f t="shared" si="17"/>
        <v>31.659039090804928</v>
      </c>
    </row>
    <row r="354" spans="15:22" x14ac:dyDescent="0.2">
      <c r="O354">
        <v>351</v>
      </c>
      <c r="P354">
        <v>5.0487022166689863</v>
      </c>
      <c r="Q354">
        <v>6.6029463659102285</v>
      </c>
      <c r="T354">
        <v>5.0487022166689863</v>
      </c>
      <c r="U354">
        <v>6.6029463659102285</v>
      </c>
      <c r="V354">
        <f t="shared" si="17"/>
        <v>13.205892731820457</v>
      </c>
    </row>
    <row r="355" spans="15:22" x14ac:dyDescent="0.2">
      <c r="O355">
        <v>352</v>
      </c>
      <c r="P355">
        <v>13.60015263416836</v>
      </c>
      <c r="Q355">
        <v>0</v>
      </c>
      <c r="T355">
        <v>13.60015263416836</v>
      </c>
      <c r="U355">
        <v>0</v>
      </c>
      <c r="V355">
        <f t="shared" si="17"/>
        <v>0</v>
      </c>
    </row>
    <row r="356" spans="15:22" x14ac:dyDescent="0.2">
      <c r="O356">
        <v>353</v>
      </c>
      <c r="P356">
        <v>1.6120150369452384</v>
      </c>
      <c r="Q356">
        <v>0</v>
      </c>
      <c r="T356">
        <v>1.6120150369452384</v>
      </c>
      <c r="U356">
        <v>0</v>
      </c>
      <c r="V356">
        <f t="shared" si="17"/>
        <v>0</v>
      </c>
    </row>
    <row r="357" spans="15:22" x14ac:dyDescent="0.2">
      <c r="O357">
        <v>354</v>
      </c>
      <c r="P357">
        <v>11.766945375194199</v>
      </c>
      <c r="Q357">
        <v>0</v>
      </c>
      <c r="T357">
        <v>11.766945375194199</v>
      </c>
      <c r="U357">
        <v>0</v>
      </c>
      <c r="V357">
        <f t="shared" si="17"/>
        <v>0</v>
      </c>
    </row>
    <row r="358" spans="15:22" x14ac:dyDescent="0.2">
      <c r="O358">
        <v>355</v>
      </c>
      <c r="P358">
        <v>0</v>
      </c>
      <c r="Q358">
        <v>1.3416173190505472</v>
      </c>
      <c r="T358">
        <v>0</v>
      </c>
      <c r="U358">
        <v>1.3416173190505472</v>
      </c>
      <c r="V358">
        <f t="shared" si="17"/>
        <v>2.6832346381010943</v>
      </c>
    </row>
    <row r="359" spans="15:22" x14ac:dyDescent="0.2">
      <c r="O359">
        <v>356</v>
      </c>
      <c r="P359">
        <v>9.5857856153881436</v>
      </c>
      <c r="Q359">
        <v>29.533256705348258</v>
      </c>
      <c r="T359">
        <v>9.5857856153881436</v>
      </c>
      <c r="U359">
        <v>29.533256705348258</v>
      </c>
      <c r="V359">
        <f t="shared" si="17"/>
        <v>59.066513410696516</v>
      </c>
    </row>
    <row r="360" spans="15:22" x14ac:dyDescent="0.2">
      <c r="O360">
        <v>357</v>
      </c>
      <c r="P360">
        <v>1.8449214642315312</v>
      </c>
      <c r="Q360">
        <v>13.833704112003986</v>
      </c>
      <c r="T360">
        <v>1.8449214642315312</v>
      </c>
      <c r="U360">
        <v>13.833704112003986</v>
      </c>
      <c r="V360">
        <f t="shared" si="17"/>
        <v>27.667408224007971</v>
      </c>
    </row>
    <row r="361" spans="15:22" x14ac:dyDescent="0.2">
      <c r="O361">
        <v>358</v>
      </c>
      <c r="P361">
        <v>5.3575879667038606</v>
      </c>
      <c r="Q361">
        <v>0.86551220481812174</v>
      </c>
      <c r="T361">
        <v>5.3575879667038606</v>
      </c>
      <c r="U361">
        <v>0.86551220481812174</v>
      </c>
      <c r="V361">
        <f t="shared" si="17"/>
        <v>1.7310244096362435</v>
      </c>
    </row>
    <row r="362" spans="15:22" x14ac:dyDescent="0.2">
      <c r="O362">
        <v>359</v>
      </c>
      <c r="P362">
        <v>0</v>
      </c>
      <c r="Q362">
        <v>20.701288133665567</v>
      </c>
      <c r="T362">
        <v>0</v>
      </c>
      <c r="U362">
        <v>20.701288133665567</v>
      </c>
      <c r="V362">
        <f t="shared" si="17"/>
        <v>41.402576267331135</v>
      </c>
    </row>
    <row r="363" spans="15:22" x14ac:dyDescent="0.2">
      <c r="O363">
        <v>360</v>
      </c>
      <c r="P363">
        <v>0</v>
      </c>
      <c r="Q363">
        <v>13.303371432306882</v>
      </c>
      <c r="T363">
        <v>0</v>
      </c>
      <c r="U363">
        <v>13.303371432306882</v>
      </c>
      <c r="V363">
        <f t="shared" si="17"/>
        <v>26.606742864613764</v>
      </c>
    </row>
    <row r="364" spans="15:22" x14ac:dyDescent="0.2">
      <c r="O364">
        <v>361</v>
      </c>
      <c r="P364">
        <v>0</v>
      </c>
      <c r="Q364">
        <v>0</v>
      </c>
      <c r="T364">
        <v>0</v>
      </c>
      <c r="U364">
        <v>0</v>
      </c>
      <c r="V364">
        <f t="shared" si="17"/>
        <v>0</v>
      </c>
    </row>
    <row r="365" spans="15:22" x14ac:dyDescent="0.2">
      <c r="O365">
        <v>362</v>
      </c>
      <c r="P365">
        <v>0</v>
      </c>
      <c r="Q365">
        <v>2.1953049657486994</v>
      </c>
      <c r="T365">
        <v>0</v>
      </c>
      <c r="U365">
        <v>2.1953049657486994</v>
      </c>
      <c r="V365">
        <f t="shared" si="17"/>
        <v>4.3906099314973988</v>
      </c>
    </row>
    <row r="366" spans="15:22" x14ac:dyDescent="0.2">
      <c r="O366">
        <v>363</v>
      </c>
      <c r="P366">
        <v>4.5883520419016408</v>
      </c>
      <c r="Q366">
        <v>6.5259188233968821</v>
      </c>
      <c r="T366">
        <v>4.5883520419016408</v>
      </c>
      <c r="U366">
        <v>6.5259188233968821</v>
      </c>
      <c r="V366">
        <f t="shared" si="17"/>
        <v>13.051837646793764</v>
      </c>
    </row>
    <row r="367" spans="15:22" x14ac:dyDescent="0.2">
      <c r="O367">
        <v>364</v>
      </c>
      <c r="P367">
        <v>0</v>
      </c>
      <c r="Q367">
        <v>12.931563762936072</v>
      </c>
      <c r="T367">
        <v>0</v>
      </c>
      <c r="U367">
        <v>12.931563762936072</v>
      </c>
      <c r="V367">
        <f t="shared" si="17"/>
        <v>25.863127525872144</v>
      </c>
    </row>
    <row r="368" spans="15:22" x14ac:dyDescent="0.2">
      <c r="O368">
        <v>365</v>
      </c>
      <c r="P368">
        <v>13.808352680116005</v>
      </c>
      <c r="Q368">
        <v>0</v>
      </c>
      <c r="T368">
        <v>13.808352680116005</v>
      </c>
      <c r="U368">
        <v>0</v>
      </c>
      <c r="V368">
        <f t="shared" si="17"/>
        <v>0</v>
      </c>
    </row>
    <row r="369" spans="15:22" x14ac:dyDescent="0.2">
      <c r="O369">
        <v>366</v>
      </c>
      <c r="P369">
        <v>32.403683908312573</v>
      </c>
      <c r="Q369">
        <v>0</v>
      </c>
      <c r="T369">
        <v>32.403683908312573</v>
      </c>
      <c r="U369">
        <v>0</v>
      </c>
      <c r="V369">
        <f t="shared" si="17"/>
        <v>0</v>
      </c>
    </row>
    <row r="370" spans="15:22" x14ac:dyDescent="0.2">
      <c r="O370">
        <v>367</v>
      </c>
      <c r="P370">
        <v>17.040118820326882</v>
      </c>
      <c r="Q370">
        <v>0</v>
      </c>
      <c r="T370">
        <v>17.040118820326882</v>
      </c>
      <c r="U370">
        <v>0</v>
      </c>
      <c r="V370">
        <f t="shared" si="17"/>
        <v>0</v>
      </c>
    </row>
    <row r="371" spans="15:22" x14ac:dyDescent="0.2">
      <c r="O371">
        <v>368</v>
      </c>
      <c r="P371">
        <v>13.241327633594507</v>
      </c>
      <c r="Q371">
        <v>8.2215659188627566</v>
      </c>
      <c r="T371">
        <v>13.241327633594507</v>
      </c>
      <c r="U371">
        <v>8.2215659188627566</v>
      </c>
      <c r="V371">
        <f t="shared" si="17"/>
        <v>16.443131837725513</v>
      </c>
    </row>
    <row r="372" spans="15:22" x14ac:dyDescent="0.2">
      <c r="O372">
        <v>369</v>
      </c>
      <c r="P372">
        <v>0</v>
      </c>
      <c r="Q372">
        <v>0</v>
      </c>
      <c r="T372">
        <v>0</v>
      </c>
      <c r="U372">
        <v>0</v>
      </c>
      <c r="V372">
        <f t="shared" si="17"/>
        <v>0</v>
      </c>
    </row>
    <row r="373" spans="15:22" x14ac:dyDescent="0.2">
      <c r="O373">
        <v>370</v>
      </c>
      <c r="P373">
        <v>0.66304326259545154</v>
      </c>
      <c r="Q373">
        <v>0</v>
      </c>
      <c r="T373">
        <v>0.66304326259545154</v>
      </c>
      <c r="U373">
        <v>0</v>
      </c>
      <c r="V373">
        <f t="shared" si="17"/>
        <v>0</v>
      </c>
    </row>
    <row r="374" spans="15:22" x14ac:dyDescent="0.2">
      <c r="O374">
        <v>371</v>
      </c>
      <c r="P374">
        <v>0</v>
      </c>
      <c r="Q374">
        <v>0</v>
      </c>
      <c r="T374">
        <v>0</v>
      </c>
      <c r="U374">
        <v>0</v>
      </c>
      <c r="V374">
        <f t="shared" si="17"/>
        <v>0</v>
      </c>
    </row>
    <row r="375" spans="15:22" x14ac:dyDescent="0.2">
      <c r="O375">
        <v>372</v>
      </c>
      <c r="P375">
        <v>6.5381328605879201</v>
      </c>
      <c r="Q375">
        <v>11.678195339325894</v>
      </c>
      <c r="T375">
        <v>6.5381328605879201</v>
      </c>
      <c r="U375">
        <v>11.678195339325894</v>
      </c>
      <c r="V375">
        <f t="shared" si="17"/>
        <v>23.356390678651788</v>
      </c>
    </row>
    <row r="376" spans="15:22" x14ac:dyDescent="0.2">
      <c r="O376">
        <v>373</v>
      </c>
      <c r="P376">
        <v>0</v>
      </c>
      <c r="Q376">
        <v>6.2481164000302183</v>
      </c>
      <c r="T376">
        <v>0</v>
      </c>
      <c r="U376">
        <v>6.2481164000302183</v>
      </c>
      <c r="V376">
        <f t="shared" si="17"/>
        <v>12.496232800060437</v>
      </c>
    </row>
    <row r="377" spans="15:22" x14ac:dyDescent="0.2">
      <c r="O377">
        <v>374</v>
      </c>
      <c r="P377">
        <v>12.264403645283277</v>
      </c>
      <c r="Q377">
        <v>0</v>
      </c>
      <c r="T377">
        <v>12.264403645283277</v>
      </c>
      <c r="U377">
        <v>0</v>
      </c>
      <c r="V377">
        <f t="shared" si="17"/>
        <v>0</v>
      </c>
    </row>
    <row r="378" spans="15:22" x14ac:dyDescent="0.2">
      <c r="O378">
        <v>375</v>
      </c>
      <c r="P378">
        <v>23.342157746161512</v>
      </c>
      <c r="Q378">
        <v>12.450871694024462</v>
      </c>
      <c r="T378">
        <v>23.342157746161512</v>
      </c>
      <c r="U378">
        <v>12.450871694024462</v>
      </c>
      <c r="V378">
        <f t="shared" si="17"/>
        <v>24.901743388048924</v>
      </c>
    </row>
    <row r="379" spans="15:22" x14ac:dyDescent="0.2">
      <c r="O379">
        <v>376</v>
      </c>
      <c r="P379">
        <v>14.517016856896639</v>
      </c>
      <c r="Q379">
        <v>23.977131190163536</v>
      </c>
      <c r="T379">
        <v>14.517016856896639</v>
      </c>
      <c r="U379">
        <v>23.977131190163536</v>
      </c>
      <c r="V379">
        <f t="shared" si="17"/>
        <v>47.954262380327073</v>
      </c>
    </row>
    <row r="380" spans="15:22" x14ac:dyDescent="0.2">
      <c r="O380">
        <v>377</v>
      </c>
      <c r="P380">
        <v>0</v>
      </c>
      <c r="Q380">
        <v>6.6003193644841085</v>
      </c>
      <c r="T380">
        <v>0</v>
      </c>
      <c r="U380">
        <v>6.6003193644841085</v>
      </c>
      <c r="V380">
        <f t="shared" si="17"/>
        <v>13.200638728968217</v>
      </c>
    </row>
    <row r="381" spans="15:22" x14ac:dyDescent="0.2">
      <c r="O381">
        <v>378</v>
      </c>
      <c r="P381">
        <v>3.0003927872859615</v>
      </c>
      <c r="Q381">
        <v>0.50986560819290361</v>
      </c>
      <c r="T381">
        <v>3.0003927872859615</v>
      </c>
      <c r="U381">
        <v>0.50986560819290361</v>
      </c>
      <c r="V381">
        <f t="shared" si="17"/>
        <v>1.0197312163858072</v>
      </c>
    </row>
    <row r="382" spans="15:22" x14ac:dyDescent="0.2">
      <c r="O382">
        <v>379</v>
      </c>
      <c r="P382">
        <v>0</v>
      </c>
      <c r="Q382">
        <v>0</v>
      </c>
      <c r="T382">
        <v>0</v>
      </c>
      <c r="U382">
        <v>0</v>
      </c>
      <c r="V382">
        <f t="shared" si="17"/>
        <v>0</v>
      </c>
    </row>
    <row r="383" spans="15:22" x14ac:dyDescent="0.2">
      <c r="O383">
        <v>380</v>
      </c>
      <c r="P383">
        <v>0</v>
      </c>
      <c r="Q383">
        <v>1.712899818613576</v>
      </c>
      <c r="T383">
        <v>0</v>
      </c>
      <c r="U383">
        <v>1.712899818613576</v>
      </c>
      <c r="V383">
        <f t="shared" si="17"/>
        <v>3.425799637227152</v>
      </c>
    </row>
    <row r="384" spans="15:22" x14ac:dyDescent="0.2">
      <c r="O384">
        <v>381</v>
      </c>
      <c r="P384">
        <v>0</v>
      </c>
      <c r="Q384">
        <v>13.678104350908091</v>
      </c>
      <c r="T384">
        <v>0</v>
      </c>
      <c r="U384">
        <v>13.678104350908091</v>
      </c>
      <c r="V384">
        <f t="shared" si="17"/>
        <v>27.356208701816183</v>
      </c>
    </row>
    <row r="385" spans="15:22" x14ac:dyDescent="0.2">
      <c r="O385">
        <v>382</v>
      </c>
      <c r="P385">
        <v>7.4115879141734782</v>
      </c>
      <c r="Q385">
        <v>10.305894903854423</v>
      </c>
      <c r="T385">
        <v>7.4115879141734782</v>
      </c>
      <c r="U385">
        <v>10.305894903854423</v>
      </c>
      <c r="V385">
        <f t="shared" si="17"/>
        <v>20.611789807708846</v>
      </c>
    </row>
    <row r="386" spans="15:22" x14ac:dyDescent="0.2">
      <c r="O386">
        <v>383</v>
      </c>
      <c r="P386">
        <v>0</v>
      </c>
      <c r="Q386">
        <v>0</v>
      </c>
      <c r="T386">
        <v>0</v>
      </c>
      <c r="U386">
        <v>0</v>
      </c>
      <c r="V386">
        <f t="shared" si="17"/>
        <v>0</v>
      </c>
    </row>
    <row r="387" spans="15:22" x14ac:dyDescent="0.2">
      <c r="O387">
        <v>384</v>
      </c>
      <c r="P387">
        <v>0</v>
      </c>
      <c r="Q387">
        <v>26.297514435283041</v>
      </c>
      <c r="T387">
        <v>0</v>
      </c>
      <c r="U387">
        <v>26.297514435283041</v>
      </c>
      <c r="V387">
        <f t="shared" si="17"/>
        <v>52.595028870566082</v>
      </c>
    </row>
    <row r="388" spans="15:22" x14ac:dyDescent="0.2">
      <c r="O388">
        <v>385</v>
      </c>
      <c r="P388">
        <v>11.489692163195695</v>
      </c>
      <c r="Q388">
        <v>0</v>
      </c>
      <c r="T388">
        <v>11.489692163195695</v>
      </c>
      <c r="U388">
        <v>0</v>
      </c>
      <c r="V388">
        <f t="shared" si="17"/>
        <v>0</v>
      </c>
    </row>
    <row r="389" spans="15:22" x14ac:dyDescent="0.2">
      <c r="O389">
        <v>386</v>
      </c>
      <c r="P389">
        <v>0</v>
      </c>
      <c r="Q389">
        <v>1.4682913408863392</v>
      </c>
      <c r="T389">
        <v>0</v>
      </c>
      <c r="U389">
        <v>1.4682913408863392</v>
      </c>
      <c r="V389">
        <f t="shared" ref="V389:V452" si="18">2*U389</f>
        <v>2.9365826817726783</v>
      </c>
    </row>
    <row r="390" spans="15:22" x14ac:dyDescent="0.2">
      <c r="O390">
        <v>387</v>
      </c>
      <c r="P390">
        <v>3.1211796114403598</v>
      </c>
      <c r="Q390">
        <v>0</v>
      </c>
      <c r="T390">
        <v>3.1211796114403598</v>
      </c>
      <c r="U390">
        <v>0</v>
      </c>
      <c r="V390">
        <f t="shared" si="18"/>
        <v>0</v>
      </c>
    </row>
    <row r="391" spans="15:22" x14ac:dyDescent="0.2">
      <c r="O391">
        <v>388</v>
      </c>
      <c r="P391">
        <v>29.307509517310731</v>
      </c>
      <c r="Q391">
        <v>10.206249879890606</v>
      </c>
      <c r="T391">
        <v>29.307509517310731</v>
      </c>
      <c r="U391">
        <v>10.206249879890606</v>
      </c>
      <c r="V391">
        <f t="shared" si="18"/>
        <v>20.412499759781213</v>
      </c>
    </row>
    <row r="392" spans="15:22" x14ac:dyDescent="0.2">
      <c r="O392">
        <v>389</v>
      </c>
      <c r="P392">
        <v>0</v>
      </c>
      <c r="Q392">
        <v>0</v>
      </c>
      <c r="T392">
        <v>0</v>
      </c>
      <c r="U392">
        <v>0</v>
      </c>
      <c r="V392">
        <f t="shared" si="18"/>
        <v>0</v>
      </c>
    </row>
    <row r="393" spans="15:22" x14ac:dyDescent="0.2">
      <c r="O393">
        <v>390</v>
      </c>
      <c r="P393">
        <v>5.7390598583187984</v>
      </c>
      <c r="Q393">
        <v>0</v>
      </c>
      <c r="T393">
        <v>5.7390598583187984</v>
      </c>
      <c r="U393">
        <v>0</v>
      </c>
      <c r="V393">
        <f t="shared" si="18"/>
        <v>0</v>
      </c>
    </row>
    <row r="394" spans="15:22" x14ac:dyDescent="0.2">
      <c r="O394">
        <v>391</v>
      </c>
      <c r="P394">
        <v>0</v>
      </c>
      <c r="Q394">
        <v>0</v>
      </c>
      <c r="T394">
        <v>0</v>
      </c>
      <c r="U394">
        <v>0</v>
      </c>
      <c r="V394">
        <f t="shared" si="18"/>
        <v>0</v>
      </c>
    </row>
    <row r="395" spans="15:22" x14ac:dyDescent="0.2">
      <c r="O395">
        <v>392</v>
      </c>
      <c r="P395">
        <v>0</v>
      </c>
      <c r="Q395">
        <v>17.408177153791023</v>
      </c>
      <c r="T395">
        <v>0</v>
      </c>
      <c r="U395">
        <v>17.408177153791023</v>
      </c>
      <c r="V395">
        <f t="shared" si="18"/>
        <v>34.816354307582046</v>
      </c>
    </row>
    <row r="396" spans="15:22" x14ac:dyDescent="0.2">
      <c r="O396">
        <v>393</v>
      </c>
      <c r="P396">
        <v>22.918581629843811</v>
      </c>
      <c r="Q396">
        <v>8.188076580328369</v>
      </c>
      <c r="T396">
        <v>22.918581629843811</v>
      </c>
      <c r="U396">
        <v>8.188076580328369</v>
      </c>
      <c r="V396">
        <f t="shared" si="18"/>
        <v>16.376153160656738</v>
      </c>
    </row>
    <row r="397" spans="15:22" x14ac:dyDescent="0.2">
      <c r="O397">
        <v>394</v>
      </c>
      <c r="P397">
        <v>15.869070907027709</v>
      </c>
      <c r="Q397">
        <v>0</v>
      </c>
      <c r="T397">
        <v>15.869070907027709</v>
      </c>
      <c r="U397">
        <v>0</v>
      </c>
      <c r="V397">
        <f t="shared" si="18"/>
        <v>0</v>
      </c>
    </row>
    <row r="398" spans="15:22" x14ac:dyDescent="0.2">
      <c r="O398">
        <v>395</v>
      </c>
      <c r="P398">
        <v>15.721588313062721</v>
      </c>
      <c r="Q398">
        <v>1.3667235381769371</v>
      </c>
      <c r="T398">
        <v>15.721588313062721</v>
      </c>
      <c r="U398">
        <v>1.3667235381769371</v>
      </c>
      <c r="V398">
        <f t="shared" si="18"/>
        <v>2.7334470763538743</v>
      </c>
    </row>
    <row r="399" spans="15:22" x14ac:dyDescent="0.2">
      <c r="O399">
        <v>396</v>
      </c>
      <c r="P399">
        <v>6.3593438629775862</v>
      </c>
      <c r="Q399">
        <v>0</v>
      </c>
      <c r="T399">
        <v>6.3593438629775862</v>
      </c>
      <c r="U399">
        <v>0</v>
      </c>
      <c r="V399">
        <f t="shared" si="18"/>
        <v>0</v>
      </c>
    </row>
    <row r="400" spans="15:22" x14ac:dyDescent="0.2">
      <c r="O400">
        <v>397</v>
      </c>
      <c r="P400">
        <v>15.282591992241196</v>
      </c>
      <c r="Q400">
        <v>0</v>
      </c>
      <c r="T400">
        <v>15.282591992241196</v>
      </c>
      <c r="U400">
        <v>0</v>
      </c>
      <c r="V400">
        <f t="shared" si="18"/>
        <v>0</v>
      </c>
    </row>
    <row r="401" spans="15:22" x14ac:dyDescent="0.2">
      <c r="O401">
        <v>398</v>
      </c>
      <c r="P401">
        <v>12.933480890401277</v>
      </c>
      <c r="Q401">
        <v>21.394206784780256</v>
      </c>
      <c r="T401">
        <v>12.933480890401277</v>
      </c>
      <c r="U401">
        <v>21.394206784780256</v>
      </c>
      <c r="V401">
        <f t="shared" si="18"/>
        <v>42.788413569560511</v>
      </c>
    </row>
    <row r="402" spans="15:22" x14ac:dyDescent="0.2">
      <c r="O402">
        <v>399</v>
      </c>
      <c r="P402">
        <v>0</v>
      </c>
      <c r="Q402">
        <v>6.1570754734800452</v>
      </c>
      <c r="T402">
        <v>0</v>
      </c>
      <c r="U402">
        <v>6.1570754734800452</v>
      </c>
      <c r="V402">
        <f t="shared" si="18"/>
        <v>12.31415094696009</v>
      </c>
    </row>
    <row r="403" spans="15:22" x14ac:dyDescent="0.2">
      <c r="O403">
        <v>400</v>
      </c>
      <c r="P403">
        <v>17.599554985288783</v>
      </c>
      <c r="Q403">
        <v>0.80555728113454916</v>
      </c>
      <c r="T403">
        <v>17.599554985288783</v>
      </c>
      <c r="U403">
        <v>0.80555728113454916</v>
      </c>
      <c r="V403">
        <f t="shared" si="18"/>
        <v>1.6111145622690983</v>
      </c>
    </row>
    <row r="404" spans="15:22" x14ac:dyDescent="0.2">
      <c r="O404">
        <v>401</v>
      </c>
      <c r="P404">
        <v>0</v>
      </c>
      <c r="Q404">
        <v>0</v>
      </c>
      <c r="T404">
        <v>0</v>
      </c>
      <c r="U404">
        <v>0</v>
      </c>
      <c r="V404">
        <f t="shared" si="18"/>
        <v>0</v>
      </c>
    </row>
    <row r="405" spans="15:22" x14ac:dyDescent="0.2">
      <c r="O405">
        <v>402</v>
      </c>
      <c r="P405">
        <v>8.614129988090891</v>
      </c>
      <c r="Q405">
        <v>9.0268281653076254</v>
      </c>
      <c r="T405">
        <v>8.614129988090891</v>
      </c>
      <c r="U405">
        <v>9.0268281653076254</v>
      </c>
      <c r="V405">
        <f t="shared" si="18"/>
        <v>18.053656330615251</v>
      </c>
    </row>
    <row r="406" spans="15:22" x14ac:dyDescent="0.2">
      <c r="O406">
        <v>403</v>
      </c>
      <c r="P406">
        <v>0</v>
      </c>
      <c r="Q406">
        <v>21.422649110037817</v>
      </c>
      <c r="T406">
        <v>0</v>
      </c>
      <c r="U406">
        <v>21.422649110037817</v>
      </c>
      <c r="V406">
        <f t="shared" si="18"/>
        <v>42.845298220075634</v>
      </c>
    </row>
    <row r="407" spans="15:22" x14ac:dyDescent="0.2">
      <c r="O407">
        <v>404</v>
      </c>
      <c r="P407">
        <v>10.91599154452835</v>
      </c>
      <c r="Q407">
        <v>14.264820589515729</v>
      </c>
      <c r="T407">
        <v>10.91599154452835</v>
      </c>
      <c r="U407">
        <v>14.264820589515729</v>
      </c>
      <c r="V407">
        <f t="shared" si="18"/>
        <v>28.529641179031458</v>
      </c>
    </row>
    <row r="408" spans="15:22" x14ac:dyDescent="0.2">
      <c r="O408">
        <v>405</v>
      </c>
      <c r="P408">
        <v>15.593739583465343</v>
      </c>
      <c r="Q408">
        <v>0</v>
      </c>
      <c r="T408">
        <v>15.593739583465343</v>
      </c>
      <c r="U408">
        <v>0</v>
      </c>
      <c r="V408">
        <f t="shared" si="18"/>
        <v>0</v>
      </c>
    </row>
    <row r="409" spans="15:22" x14ac:dyDescent="0.2">
      <c r="O409">
        <v>406</v>
      </c>
      <c r="P409">
        <v>6.1366343799499585</v>
      </c>
      <c r="Q409">
        <v>9.1821893607849034</v>
      </c>
      <c r="T409">
        <v>6.1366343799499585</v>
      </c>
      <c r="U409">
        <v>9.1821893607849034</v>
      </c>
      <c r="V409">
        <f t="shared" si="18"/>
        <v>18.364378721569807</v>
      </c>
    </row>
    <row r="410" spans="15:22" x14ac:dyDescent="0.2">
      <c r="O410">
        <v>407</v>
      </c>
      <c r="P410">
        <v>0</v>
      </c>
      <c r="Q410">
        <v>3.3543833919596615</v>
      </c>
      <c r="T410">
        <v>0</v>
      </c>
      <c r="U410">
        <v>3.3543833919596615</v>
      </c>
      <c r="V410">
        <f t="shared" si="18"/>
        <v>6.708766783919323</v>
      </c>
    </row>
    <row r="411" spans="15:22" x14ac:dyDescent="0.2">
      <c r="O411">
        <v>408</v>
      </c>
      <c r="P411">
        <v>4.5212931607221156</v>
      </c>
      <c r="Q411">
        <v>2.4576790178026853</v>
      </c>
      <c r="T411">
        <v>4.5212931607221156</v>
      </c>
      <c r="U411">
        <v>2.4576790178026853</v>
      </c>
      <c r="V411">
        <f t="shared" si="18"/>
        <v>4.9153580356053705</v>
      </c>
    </row>
    <row r="412" spans="15:22" x14ac:dyDescent="0.2">
      <c r="O412">
        <v>409</v>
      </c>
      <c r="P412">
        <v>0</v>
      </c>
      <c r="Q412">
        <v>10.38617964013425</v>
      </c>
      <c r="T412">
        <v>0</v>
      </c>
      <c r="U412">
        <v>10.38617964013425</v>
      </c>
      <c r="V412">
        <f t="shared" si="18"/>
        <v>20.7723592802685</v>
      </c>
    </row>
    <row r="413" spans="15:22" x14ac:dyDescent="0.2">
      <c r="O413">
        <v>410</v>
      </c>
      <c r="P413">
        <v>0</v>
      </c>
      <c r="Q413">
        <v>1.0536074981854417</v>
      </c>
      <c r="T413">
        <v>0</v>
      </c>
      <c r="U413">
        <v>1.0536074981854417</v>
      </c>
      <c r="V413">
        <f t="shared" si="18"/>
        <v>2.1072149963708835</v>
      </c>
    </row>
    <row r="414" spans="15:22" x14ac:dyDescent="0.2">
      <c r="O414">
        <v>411</v>
      </c>
      <c r="P414">
        <v>5.3593346628539269</v>
      </c>
      <c r="Q414">
        <v>0</v>
      </c>
      <c r="T414">
        <v>5.3593346628539269</v>
      </c>
      <c r="U414">
        <v>0</v>
      </c>
      <c r="V414">
        <f t="shared" si="18"/>
        <v>0</v>
      </c>
    </row>
    <row r="415" spans="15:22" x14ac:dyDescent="0.2">
      <c r="O415">
        <v>412</v>
      </c>
      <c r="P415">
        <v>11.919056771204252</v>
      </c>
      <c r="Q415">
        <v>19.270890280509793</v>
      </c>
      <c r="T415">
        <v>11.919056771204252</v>
      </c>
      <c r="U415">
        <v>19.270890280509793</v>
      </c>
      <c r="V415">
        <f t="shared" si="18"/>
        <v>38.541780561019586</v>
      </c>
    </row>
    <row r="416" spans="15:22" x14ac:dyDescent="0.2">
      <c r="O416">
        <v>413</v>
      </c>
      <c r="P416">
        <v>0</v>
      </c>
      <c r="Q416">
        <v>2.7514135272833896E-2</v>
      </c>
      <c r="T416">
        <v>0</v>
      </c>
      <c r="U416">
        <v>2.7514135272833896E-2</v>
      </c>
      <c r="V416">
        <f t="shared" si="18"/>
        <v>5.5028270545667793E-2</v>
      </c>
    </row>
    <row r="417" spans="15:22" x14ac:dyDescent="0.2">
      <c r="O417">
        <v>414</v>
      </c>
      <c r="P417">
        <v>8.4322649462571544</v>
      </c>
      <c r="Q417">
        <v>16.152015136786126</v>
      </c>
      <c r="T417">
        <v>8.4322649462571544</v>
      </c>
      <c r="U417">
        <v>16.152015136786126</v>
      </c>
      <c r="V417">
        <f t="shared" si="18"/>
        <v>32.304030273572252</v>
      </c>
    </row>
    <row r="418" spans="15:22" x14ac:dyDescent="0.2">
      <c r="O418">
        <v>415</v>
      </c>
      <c r="P418">
        <v>0</v>
      </c>
      <c r="Q418">
        <v>7.5115359050200263</v>
      </c>
      <c r="T418">
        <v>0</v>
      </c>
      <c r="U418">
        <v>7.5115359050200263</v>
      </c>
      <c r="V418">
        <f t="shared" si="18"/>
        <v>15.023071810040053</v>
      </c>
    </row>
    <row r="419" spans="15:22" x14ac:dyDescent="0.2">
      <c r="O419">
        <v>416</v>
      </c>
      <c r="P419">
        <v>23.272069409749751</v>
      </c>
      <c r="Q419">
        <v>12.386929371760861</v>
      </c>
      <c r="T419">
        <v>23.272069409749751</v>
      </c>
      <c r="U419">
        <v>12.386929371760861</v>
      </c>
      <c r="V419">
        <f t="shared" si="18"/>
        <v>24.773858743521721</v>
      </c>
    </row>
    <row r="420" spans="15:22" x14ac:dyDescent="0.2">
      <c r="O420">
        <v>417</v>
      </c>
      <c r="P420">
        <v>0</v>
      </c>
      <c r="Q420">
        <v>0</v>
      </c>
      <c r="T420">
        <v>0</v>
      </c>
      <c r="U420">
        <v>0</v>
      </c>
      <c r="V420">
        <f t="shared" si="18"/>
        <v>0</v>
      </c>
    </row>
    <row r="421" spans="15:22" x14ac:dyDescent="0.2">
      <c r="O421">
        <v>418</v>
      </c>
      <c r="P421">
        <v>0</v>
      </c>
      <c r="Q421">
        <v>26.181266754521054</v>
      </c>
      <c r="T421">
        <v>0</v>
      </c>
      <c r="U421">
        <v>26.181266754521054</v>
      </c>
      <c r="V421">
        <f t="shared" si="18"/>
        <v>52.362533509042109</v>
      </c>
    </row>
    <row r="422" spans="15:22" x14ac:dyDescent="0.2">
      <c r="O422">
        <v>419</v>
      </c>
      <c r="P422">
        <v>0.98598622030129968</v>
      </c>
      <c r="Q422">
        <v>10.334941073581371</v>
      </c>
      <c r="T422">
        <v>0.98598622030129968</v>
      </c>
      <c r="U422">
        <v>10.334941073581371</v>
      </c>
      <c r="V422">
        <f t="shared" si="18"/>
        <v>20.669882147162742</v>
      </c>
    </row>
    <row r="423" spans="15:22" x14ac:dyDescent="0.2">
      <c r="O423">
        <v>420</v>
      </c>
      <c r="P423">
        <v>0</v>
      </c>
      <c r="Q423">
        <v>0</v>
      </c>
      <c r="T423">
        <v>0</v>
      </c>
      <c r="U423">
        <v>0</v>
      </c>
      <c r="V423">
        <f t="shared" si="18"/>
        <v>0</v>
      </c>
    </row>
    <row r="424" spans="15:22" x14ac:dyDescent="0.2">
      <c r="O424">
        <v>421</v>
      </c>
      <c r="P424">
        <v>0</v>
      </c>
      <c r="Q424">
        <v>0</v>
      </c>
      <c r="T424">
        <v>0</v>
      </c>
      <c r="U424">
        <v>0</v>
      </c>
      <c r="V424">
        <f t="shared" si="18"/>
        <v>0</v>
      </c>
    </row>
    <row r="425" spans="15:22" x14ac:dyDescent="0.2">
      <c r="O425">
        <v>422</v>
      </c>
      <c r="P425">
        <v>12.140550545953834</v>
      </c>
      <c r="Q425">
        <v>0</v>
      </c>
      <c r="T425">
        <v>12.140550545953834</v>
      </c>
      <c r="U425">
        <v>0</v>
      </c>
      <c r="V425">
        <f t="shared" si="18"/>
        <v>0</v>
      </c>
    </row>
    <row r="426" spans="15:22" x14ac:dyDescent="0.2">
      <c r="O426">
        <v>423</v>
      </c>
      <c r="P426">
        <v>0.37133607284331971</v>
      </c>
      <c r="Q426">
        <v>5.0285778620166655</v>
      </c>
      <c r="T426">
        <v>0.37133607284331971</v>
      </c>
      <c r="U426">
        <v>5.0285778620166655</v>
      </c>
      <c r="V426">
        <f t="shared" si="18"/>
        <v>10.057155724033331</v>
      </c>
    </row>
    <row r="427" spans="15:22" x14ac:dyDescent="0.2">
      <c r="O427">
        <v>424</v>
      </c>
      <c r="P427">
        <v>0</v>
      </c>
      <c r="Q427">
        <v>5.4888167508133359</v>
      </c>
      <c r="T427">
        <v>0</v>
      </c>
      <c r="U427">
        <v>5.4888167508133359</v>
      </c>
      <c r="V427">
        <f t="shared" si="18"/>
        <v>10.977633501626672</v>
      </c>
    </row>
    <row r="428" spans="15:22" x14ac:dyDescent="0.2">
      <c r="O428">
        <v>425</v>
      </c>
      <c r="P428">
        <v>4.8059309329824043</v>
      </c>
      <c r="Q428">
        <v>7.0836430207260506</v>
      </c>
      <c r="T428">
        <v>4.8059309329824043</v>
      </c>
      <c r="U428">
        <v>7.0836430207260506</v>
      </c>
      <c r="V428">
        <f t="shared" si="18"/>
        <v>14.167286041452101</v>
      </c>
    </row>
    <row r="429" spans="15:22" x14ac:dyDescent="0.2">
      <c r="O429">
        <v>426</v>
      </c>
      <c r="P429">
        <v>6.9777217761920154</v>
      </c>
      <c r="Q429">
        <v>2.3682147697966927</v>
      </c>
      <c r="T429">
        <v>6.9777217761920154</v>
      </c>
      <c r="U429">
        <v>2.3682147697966927</v>
      </c>
      <c r="V429">
        <f t="shared" si="18"/>
        <v>4.7364295395933853</v>
      </c>
    </row>
    <row r="430" spans="15:22" x14ac:dyDescent="0.2">
      <c r="O430">
        <v>427</v>
      </c>
      <c r="P430">
        <v>0</v>
      </c>
      <c r="Q430">
        <v>6.723968285563906</v>
      </c>
      <c r="T430">
        <v>0</v>
      </c>
      <c r="U430">
        <v>6.723968285563906</v>
      </c>
      <c r="V430">
        <f t="shared" si="18"/>
        <v>13.447936571127812</v>
      </c>
    </row>
    <row r="431" spans="15:22" x14ac:dyDescent="0.2">
      <c r="O431">
        <v>428</v>
      </c>
      <c r="P431">
        <v>0</v>
      </c>
      <c r="Q431">
        <v>0</v>
      </c>
      <c r="T431">
        <v>0</v>
      </c>
      <c r="U431">
        <v>0</v>
      </c>
      <c r="V431">
        <f t="shared" si="18"/>
        <v>0</v>
      </c>
    </row>
    <row r="432" spans="15:22" x14ac:dyDescent="0.2">
      <c r="O432">
        <v>429</v>
      </c>
      <c r="P432">
        <v>0</v>
      </c>
      <c r="Q432">
        <v>7.3398238064566934</v>
      </c>
      <c r="T432">
        <v>0</v>
      </c>
      <c r="U432">
        <v>7.3398238064566934</v>
      </c>
      <c r="V432">
        <f t="shared" si="18"/>
        <v>14.679647612913387</v>
      </c>
    </row>
    <row r="433" spans="15:22" x14ac:dyDescent="0.2">
      <c r="O433">
        <v>430</v>
      </c>
      <c r="P433">
        <v>0</v>
      </c>
      <c r="Q433">
        <v>13.263509084382461</v>
      </c>
      <c r="T433">
        <v>0</v>
      </c>
      <c r="U433">
        <v>13.263509084382461</v>
      </c>
      <c r="V433">
        <f t="shared" si="18"/>
        <v>26.527018168764922</v>
      </c>
    </row>
    <row r="434" spans="15:22" x14ac:dyDescent="0.2">
      <c r="O434">
        <v>431</v>
      </c>
      <c r="P434">
        <v>6.4351997979044757</v>
      </c>
      <c r="Q434">
        <v>40.165740182660954</v>
      </c>
      <c r="T434">
        <v>6.4351997979044757</v>
      </c>
      <c r="U434">
        <v>40.165740182660954</v>
      </c>
      <c r="V434">
        <f t="shared" si="18"/>
        <v>80.331480365321909</v>
      </c>
    </row>
    <row r="435" spans="15:22" x14ac:dyDescent="0.2">
      <c r="O435">
        <v>432</v>
      </c>
      <c r="P435">
        <v>41.72465287393171</v>
      </c>
      <c r="Q435">
        <v>5.2097695695583397</v>
      </c>
      <c r="T435">
        <v>41.72465287393171</v>
      </c>
      <c r="U435">
        <v>5.2097695695583397</v>
      </c>
      <c r="V435">
        <f t="shared" si="18"/>
        <v>10.419539139116679</v>
      </c>
    </row>
    <row r="436" spans="15:22" x14ac:dyDescent="0.2">
      <c r="O436">
        <v>433</v>
      </c>
      <c r="P436">
        <v>3.0172621598824394</v>
      </c>
      <c r="Q436">
        <v>0</v>
      </c>
      <c r="T436">
        <v>3.0172621598824394</v>
      </c>
      <c r="U436">
        <v>0</v>
      </c>
      <c r="V436">
        <f t="shared" si="18"/>
        <v>0</v>
      </c>
    </row>
    <row r="437" spans="15:22" x14ac:dyDescent="0.2">
      <c r="O437">
        <v>434</v>
      </c>
      <c r="P437">
        <v>0</v>
      </c>
      <c r="Q437">
        <v>14.015054512286609</v>
      </c>
      <c r="T437">
        <v>0</v>
      </c>
      <c r="U437">
        <v>14.015054512286609</v>
      </c>
      <c r="V437">
        <f t="shared" si="18"/>
        <v>28.030109024573218</v>
      </c>
    </row>
    <row r="438" spans="15:22" x14ac:dyDescent="0.2">
      <c r="O438">
        <v>435</v>
      </c>
      <c r="P438">
        <v>0</v>
      </c>
      <c r="Q438">
        <v>18.808378091878918</v>
      </c>
      <c r="T438">
        <v>0</v>
      </c>
      <c r="U438">
        <v>18.808378091878918</v>
      </c>
      <c r="V438">
        <f t="shared" si="18"/>
        <v>37.616756183757836</v>
      </c>
    </row>
    <row r="439" spans="15:22" x14ac:dyDescent="0.2">
      <c r="O439">
        <v>436</v>
      </c>
      <c r="P439">
        <v>17.192270643756132</v>
      </c>
      <c r="Q439">
        <v>7.7348594656797234E-2</v>
      </c>
      <c r="T439">
        <v>17.192270643756132</v>
      </c>
      <c r="U439">
        <v>7.7348594656797234E-2</v>
      </c>
      <c r="V439">
        <f t="shared" si="18"/>
        <v>0.15469718931359447</v>
      </c>
    </row>
    <row r="440" spans="15:22" x14ac:dyDescent="0.2">
      <c r="O440">
        <v>437</v>
      </c>
      <c r="P440">
        <v>7.6383036545214855</v>
      </c>
      <c r="Q440">
        <v>5.0235192552019408</v>
      </c>
      <c r="T440">
        <v>7.6383036545214855</v>
      </c>
      <c r="U440">
        <v>5.0235192552019408</v>
      </c>
      <c r="V440">
        <f t="shared" si="18"/>
        <v>10.047038510403882</v>
      </c>
    </row>
    <row r="441" spans="15:22" x14ac:dyDescent="0.2">
      <c r="O441">
        <v>438</v>
      </c>
      <c r="P441">
        <v>14.908590969902875</v>
      </c>
      <c r="Q441">
        <v>4.7831584786136521</v>
      </c>
      <c r="T441">
        <v>14.908590969902875</v>
      </c>
      <c r="U441">
        <v>4.7831584786136521</v>
      </c>
      <c r="V441">
        <f t="shared" si="18"/>
        <v>9.5663169572273041</v>
      </c>
    </row>
    <row r="442" spans="15:22" x14ac:dyDescent="0.2">
      <c r="O442">
        <v>439</v>
      </c>
      <c r="P442">
        <v>8.8545187731811446</v>
      </c>
      <c r="Q442">
        <v>4.4869582306457394</v>
      </c>
      <c r="T442">
        <v>8.8545187731811446</v>
      </c>
      <c r="U442">
        <v>4.4869582306457394</v>
      </c>
      <c r="V442">
        <f t="shared" si="18"/>
        <v>8.9739164612914788</v>
      </c>
    </row>
    <row r="443" spans="15:22" x14ac:dyDescent="0.2">
      <c r="O443">
        <v>440</v>
      </c>
      <c r="P443">
        <v>0</v>
      </c>
      <c r="Q443">
        <v>0</v>
      </c>
      <c r="T443">
        <v>0</v>
      </c>
      <c r="U443">
        <v>0</v>
      </c>
      <c r="V443">
        <f t="shared" si="18"/>
        <v>0</v>
      </c>
    </row>
    <row r="444" spans="15:22" x14ac:dyDescent="0.2">
      <c r="O444">
        <v>441</v>
      </c>
      <c r="P444">
        <v>0</v>
      </c>
      <c r="Q444">
        <v>8.1073365253414913</v>
      </c>
      <c r="T444">
        <v>0</v>
      </c>
      <c r="U444">
        <v>8.1073365253414913</v>
      </c>
      <c r="V444">
        <f t="shared" si="18"/>
        <v>16.214673050682983</v>
      </c>
    </row>
    <row r="445" spans="15:22" x14ac:dyDescent="0.2">
      <c r="O445">
        <v>442</v>
      </c>
      <c r="P445">
        <v>9.0113272321725564</v>
      </c>
      <c r="Q445">
        <v>0</v>
      </c>
      <c r="T445">
        <v>9.0113272321725564</v>
      </c>
      <c r="U445">
        <v>0</v>
      </c>
      <c r="V445">
        <f t="shared" si="18"/>
        <v>0</v>
      </c>
    </row>
    <row r="446" spans="15:22" x14ac:dyDescent="0.2">
      <c r="O446">
        <v>443</v>
      </c>
      <c r="P446">
        <v>26.001974566599962</v>
      </c>
      <c r="Q446">
        <v>17.476338851716946</v>
      </c>
      <c r="T446">
        <v>26.001974566599962</v>
      </c>
      <c r="U446">
        <v>17.476338851716946</v>
      </c>
      <c r="V446">
        <f t="shared" si="18"/>
        <v>34.952677703433892</v>
      </c>
    </row>
    <row r="447" spans="15:22" x14ac:dyDescent="0.2">
      <c r="O447">
        <v>444</v>
      </c>
      <c r="P447">
        <v>0</v>
      </c>
      <c r="Q447">
        <v>3.1222627523614825</v>
      </c>
      <c r="T447">
        <v>0</v>
      </c>
      <c r="U447">
        <v>3.1222627523614825</v>
      </c>
      <c r="V447">
        <f t="shared" si="18"/>
        <v>6.2445255047229651</v>
      </c>
    </row>
    <row r="448" spans="15:22" x14ac:dyDescent="0.2">
      <c r="O448">
        <v>445</v>
      </c>
      <c r="P448">
        <v>0</v>
      </c>
      <c r="Q448">
        <v>1.1801860700366353</v>
      </c>
      <c r="T448">
        <v>0</v>
      </c>
      <c r="U448">
        <v>1.1801860700366353</v>
      </c>
      <c r="V448">
        <f t="shared" si="18"/>
        <v>2.3603721400732707</v>
      </c>
    </row>
    <row r="449" spans="15:22" x14ac:dyDescent="0.2">
      <c r="O449">
        <v>446</v>
      </c>
      <c r="P449">
        <v>0</v>
      </c>
      <c r="Q449">
        <v>0</v>
      </c>
      <c r="T449">
        <v>0</v>
      </c>
      <c r="U449">
        <v>0</v>
      </c>
      <c r="V449">
        <f t="shared" si="18"/>
        <v>0</v>
      </c>
    </row>
    <row r="450" spans="15:22" x14ac:dyDescent="0.2">
      <c r="O450">
        <v>447</v>
      </c>
      <c r="P450">
        <v>0</v>
      </c>
      <c r="Q450">
        <v>11.535554411346888</v>
      </c>
      <c r="T450">
        <v>0</v>
      </c>
      <c r="U450">
        <v>11.535554411346888</v>
      </c>
      <c r="V450">
        <f t="shared" si="18"/>
        <v>23.071108822693777</v>
      </c>
    </row>
    <row r="451" spans="15:22" x14ac:dyDescent="0.2">
      <c r="O451">
        <v>448</v>
      </c>
      <c r="P451">
        <v>0</v>
      </c>
      <c r="Q451">
        <v>6.0234495320033359</v>
      </c>
      <c r="T451">
        <v>0</v>
      </c>
      <c r="U451">
        <v>6.0234495320033359</v>
      </c>
      <c r="V451">
        <f t="shared" si="18"/>
        <v>12.046899064006672</v>
      </c>
    </row>
    <row r="452" spans="15:22" x14ac:dyDescent="0.2">
      <c r="O452">
        <v>449</v>
      </c>
      <c r="P452">
        <v>5.4102892168375591</v>
      </c>
      <c r="Q452">
        <v>14.229931640575652</v>
      </c>
      <c r="T452">
        <v>5.4102892168375591</v>
      </c>
      <c r="U452">
        <v>14.229931640575652</v>
      </c>
      <c r="V452">
        <f t="shared" si="18"/>
        <v>28.459863281151303</v>
      </c>
    </row>
    <row r="453" spans="15:22" x14ac:dyDescent="0.2">
      <c r="O453">
        <v>450</v>
      </c>
      <c r="P453">
        <v>24.335865914158603</v>
      </c>
      <c r="Q453">
        <v>24.371406588282685</v>
      </c>
      <c r="T453">
        <v>24.335865914158603</v>
      </c>
      <c r="U453">
        <v>24.371406588282685</v>
      </c>
      <c r="V453">
        <f t="shared" ref="V453:V516" si="19">2*U453</f>
        <v>48.74281317656537</v>
      </c>
    </row>
    <row r="454" spans="15:22" x14ac:dyDescent="0.2">
      <c r="O454">
        <v>451</v>
      </c>
      <c r="P454">
        <v>0</v>
      </c>
      <c r="Q454">
        <v>8.9263735484484705</v>
      </c>
      <c r="T454">
        <v>0</v>
      </c>
      <c r="U454">
        <v>8.9263735484484705</v>
      </c>
      <c r="V454">
        <f t="shared" si="19"/>
        <v>17.852747096896941</v>
      </c>
    </row>
    <row r="455" spans="15:22" x14ac:dyDescent="0.2">
      <c r="O455">
        <v>452</v>
      </c>
      <c r="P455">
        <v>0.95839119352957214</v>
      </c>
      <c r="Q455">
        <v>1.5070932915236088</v>
      </c>
      <c r="T455">
        <v>0.95839119352957214</v>
      </c>
      <c r="U455">
        <v>1.5070932915236088</v>
      </c>
      <c r="V455">
        <f t="shared" si="19"/>
        <v>3.0141865830472176</v>
      </c>
    </row>
    <row r="456" spans="15:22" x14ac:dyDescent="0.2">
      <c r="O456">
        <v>453</v>
      </c>
      <c r="P456">
        <v>25.299058325601614</v>
      </c>
      <c r="Q456">
        <v>0</v>
      </c>
      <c r="T456">
        <v>25.299058325601614</v>
      </c>
      <c r="U456">
        <v>0</v>
      </c>
      <c r="V456">
        <f t="shared" si="19"/>
        <v>0</v>
      </c>
    </row>
    <row r="457" spans="15:22" x14ac:dyDescent="0.2">
      <c r="O457">
        <v>454</v>
      </c>
      <c r="P457">
        <v>5.2358566048490252</v>
      </c>
      <c r="Q457">
        <v>7.5434627534984715</v>
      </c>
      <c r="T457">
        <v>5.2358566048490252</v>
      </c>
      <c r="U457">
        <v>7.5434627534984715</v>
      </c>
      <c r="V457">
        <f t="shared" si="19"/>
        <v>15.086925506996943</v>
      </c>
    </row>
    <row r="458" spans="15:22" x14ac:dyDescent="0.2">
      <c r="O458">
        <v>455</v>
      </c>
      <c r="P458">
        <v>0.93249944527667294</v>
      </c>
      <c r="Q458">
        <v>35.036802739050358</v>
      </c>
      <c r="T458">
        <v>0.93249944527667294</v>
      </c>
      <c r="U458">
        <v>35.036802739050358</v>
      </c>
      <c r="V458">
        <f t="shared" si="19"/>
        <v>70.073605478100717</v>
      </c>
    </row>
    <row r="459" spans="15:22" x14ac:dyDescent="0.2">
      <c r="O459">
        <v>456</v>
      </c>
      <c r="P459">
        <v>0</v>
      </c>
      <c r="Q459">
        <v>12.643948223085566</v>
      </c>
      <c r="T459">
        <v>0</v>
      </c>
      <c r="U459">
        <v>12.643948223085566</v>
      </c>
      <c r="V459">
        <f t="shared" si="19"/>
        <v>25.287896446171132</v>
      </c>
    </row>
    <row r="460" spans="15:22" x14ac:dyDescent="0.2">
      <c r="O460">
        <v>457</v>
      </c>
      <c r="P460">
        <v>0</v>
      </c>
      <c r="Q460">
        <v>0</v>
      </c>
      <c r="T460">
        <v>0</v>
      </c>
      <c r="U460">
        <v>0</v>
      </c>
      <c r="V460">
        <f t="shared" si="19"/>
        <v>0</v>
      </c>
    </row>
    <row r="461" spans="15:22" x14ac:dyDescent="0.2">
      <c r="O461">
        <v>458</v>
      </c>
      <c r="P461">
        <v>0</v>
      </c>
      <c r="Q461">
        <v>0</v>
      </c>
      <c r="T461">
        <v>0</v>
      </c>
      <c r="U461">
        <v>0</v>
      </c>
      <c r="V461">
        <f t="shared" si="19"/>
        <v>0</v>
      </c>
    </row>
    <row r="462" spans="15:22" x14ac:dyDescent="0.2">
      <c r="O462">
        <v>459</v>
      </c>
      <c r="P462">
        <v>0</v>
      </c>
      <c r="Q462">
        <v>7.4543081260381188</v>
      </c>
      <c r="T462">
        <v>0</v>
      </c>
      <c r="U462">
        <v>7.4543081260381188</v>
      </c>
      <c r="V462">
        <f t="shared" si="19"/>
        <v>14.908616252076238</v>
      </c>
    </row>
    <row r="463" spans="15:22" x14ac:dyDescent="0.2">
      <c r="O463">
        <v>460</v>
      </c>
      <c r="P463">
        <v>11.502077469728823</v>
      </c>
      <c r="Q463">
        <v>22.008807074147175</v>
      </c>
      <c r="T463">
        <v>11.502077469728823</v>
      </c>
      <c r="U463">
        <v>22.008807074147175</v>
      </c>
      <c r="V463">
        <f t="shared" si="19"/>
        <v>44.017614148294349</v>
      </c>
    </row>
    <row r="464" spans="15:22" x14ac:dyDescent="0.2">
      <c r="O464">
        <v>461</v>
      </c>
      <c r="P464">
        <v>5.8659095391317999</v>
      </c>
      <c r="Q464">
        <v>27.826383349529205</v>
      </c>
      <c r="T464">
        <v>5.8659095391317999</v>
      </c>
      <c r="U464">
        <v>27.826383349529205</v>
      </c>
      <c r="V464">
        <f t="shared" si="19"/>
        <v>55.652766699058411</v>
      </c>
    </row>
    <row r="465" spans="15:22" x14ac:dyDescent="0.2">
      <c r="O465">
        <v>462</v>
      </c>
      <c r="P465">
        <v>22.477817097992041</v>
      </c>
      <c r="Q465">
        <v>0</v>
      </c>
      <c r="T465">
        <v>22.477817097992041</v>
      </c>
      <c r="U465">
        <v>0</v>
      </c>
      <c r="V465">
        <f t="shared" si="19"/>
        <v>0</v>
      </c>
    </row>
    <row r="466" spans="15:22" x14ac:dyDescent="0.2">
      <c r="O466">
        <v>463</v>
      </c>
      <c r="P466">
        <v>0</v>
      </c>
      <c r="Q466">
        <v>3.5604403921983918</v>
      </c>
      <c r="T466">
        <v>0</v>
      </c>
      <c r="U466">
        <v>3.5604403921983918</v>
      </c>
      <c r="V466">
        <f t="shared" si="19"/>
        <v>7.1208807843967836</v>
      </c>
    </row>
    <row r="467" spans="15:22" x14ac:dyDescent="0.2">
      <c r="O467">
        <v>464</v>
      </c>
      <c r="P467">
        <v>0</v>
      </c>
      <c r="Q467">
        <v>0</v>
      </c>
      <c r="T467">
        <v>0</v>
      </c>
      <c r="U467">
        <v>0</v>
      </c>
      <c r="V467">
        <f t="shared" si="19"/>
        <v>0</v>
      </c>
    </row>
    <row r="468" spans="15:22" x14ac:dyDescent="0.2">
      <c r="O468">
        <v>465</v>
      </c>
      <c r="P468">
        <v>0</v>
      </c>
      <c r="Q468">
        <v>3.5712037278214837</v>
      </c>
      <c r="T468">
        <v>0</v>
      </c>
      <c r="U468">
        <v>3.5712037278214837</v>
      </c>
      <c r="V468">
        <f t="shared" si="19"/>
        <v>7.1424074556429673</v>
      </c>
    </row>
    <row r="469" spans="15:22" x14ac:dyDescent="0.2">
      <c r="O469">
        <v>466</v>
      </c>
      <c r="P469">
        <v>0</v>
      </c>
      <c r="Q469">
        <v>2.739407963722392</v>
      </c>
      <c r="T469">
        <v>0</v>
      </c>
      <c r="U469">
        <v>2.739407963722392</v>
      </c>
      <c r="V469">
        <f t="shared" si="19"/>
        <v>5.4788159274447841</v>
      </c>
    </row>
    <row r="470" spans="15:22" x14ac:dyDescent="0.2">
      <c r="O470">
        <v>467</v>
      </c>
      <c r="P470">
        <v>0</v>
      </c>
      <c r="Q470">
        <v>0</v>
      </c>
      <c r="T470">
        <v>0</v>
      </c>
      <c r="U470">
        <v>0</v>
      </c>
      <c r="V470">
        <f t="shared" si="19"/>
        <v>0</v>
      </c>
    </row>
    <row r="471" spans="15:22" x14ac:dyDescent="0.2">
      <c r="O471">
        <v>468</v>
      </c>
      <c r="P471">
        <v>11.322116205999153</v>
      </c>
      <c r="Q471">
        <v>3.0120978053968313</v>
      </c>
      <c r="T471">
        <v>11.322116205999153</v>
      </c>
      <c r="U471">
        <v>3.0120978053968313</v>
      </c>
      <c r="V471">
        <f t="shared" si="19"/>
        <v>6.0241956107936625</v>
      </c>
    </row>
    <row r="472" spans="15:22" x14ac:dyDescent="0.2">
      <c r="O472">
        <v>469</v>
      </c>
      <c r="P472">
        <v>25.271820384499343</v>
      </c>
      <c r="Q472">
        <v>10.434796100698904</v>
      </c>
      <c r="T472">
        <v>25.271820384499343</v>
      </c>
      <c r="U472">
        <v>10.434796100698904</v>
      </c>
      <c r="V472">
        <f t="shared" si="19"/>
        <v>20.869592201397808</v>
      </c>
    </row>
    <row r="473" spans="15:22" x14ac:dyDescent="0.2">
      <c r="O473">
        <v>470</v>
      </c>
      <c r="P473">
        <v>1.7365753717562735</v>
      </c>
      <c r="Q473">
        <v>12.200559086174481</v>
      </c>
      <c r="T473">
        <v>1.7365753717562735</v>
      </c>
      <c r="U473">
        <v>12.200559086174481</v>
      </c>
      <c r="V473">
        <f t="shared" si="19"/>
        <v>24.401118172348962</v>
      </c>
    </row>
    <row r="474" spans="15:22" x14ac:dyDescent="0.2">
      <c r="O474">
        <v>471</v>
      </c>
      <c r="P474">
        <v>0</v>
      </c>
      <c r="Q474">
        <v>7.1750501886454714</v>
      </c>
      <c r="T474">
        <v>0</v>
      </c>
      <c r="U474">
        <v>7.1750501886454714</v>
      </c>
      <c r="V474">
        <f t="shared" si="19"/>
        <v>14.350100377290943</v>
      </c>
    </row>
    <row r="475" spans="15:22" x14ac:dyDescent="0.2">
      <c r="O475">
        <v>472</v>
      </c>
      <c r="P475">
        <v>30.196927375376877</v>
      </c>
      <c r="Q475">
        <v>0</v>
      </c>
      <c r="T475">
        <v>30.196927375376877</v>
      </c>
      <c r="U475">
        <v>0</v>
      </c>
      <c r="V475">
        <f t="shared" si="19"/>
        <v>0</v>
      </c>
    </row>
    <row r="476" spans="15:22" x14ac:dyDescent="0.2">
      <c r="O476">
        <v>473</v>
      </c>
      <c r="P476">
        <v>0</v>
      </c>
      <c r="Q476">
        <v>0</v>
      </c>
      <c r="T476">
        <v>0</v>
      </c>
      <c r="U476">
        <v>0</v>
      </c>
      <c r="V476">
        <f t="shared" si="19"/>
        <v>0</v>
      </c>
    </row>
    <row r="477" spans="15:22" x14ac:dyDescent="0.2">
      <c r="O477">
        <v>474</v>
      </c>
      <c r="P477">
        <v>0</v>
      </c>
      <c r="Q477">
        <v>6.7110969208819586</v>
      </c>
      <c r="T477">
        <v>0</v>
      </c>
      <c r="U477">
        <v>6.7110969208819586</v>
      </c>
      <c r="V477">
        <f t="shared" si="19"/>
        <v>13.422193841763917</v>
      </c>
    </row>
    <row r="478" spans="15:22" x14ac:dyDescent="0.2">
      <c r="O478">
        <v>475</v>
      </c>
      <c r="P478">
        <v>0</v>
      </c>
      <c r="Q478">
        <v>9.04428038680215</v>
      </c>
      <c r="T478">
        <v>0</v>
      </c>
      <c r="U478">
        <v>9.04428038680215</v>
      </c>
      <c r="V478">
        <f t="shared" si="19"/>
        <v>18.0885607736043</v>
      </c>
    </row>
    <row r="479" spans="15:22" x14ac:dyDescent="0.2">
      <c r="O479">
        <v>476</v>
      </c>
      <c r="P479">
        <v>10.08113530355328</v>
      </c>
      <c r="Q479">
        <v>4.0227512116905002</v>
      </c>
      <c r="T479">
        <v>10.08113530355328</v>
      </c>
      <c r="U479">
        <v>4.0227512116905002</v>
      </c>
      <c r="V479">
        <f t="shared" si="19"/>
        <v>8.0455024233810004</v>
      </c>
    </row>
    <row r="480" spans="15:22" x14ac:dyDescent="0.2">
      <c r="O480">
        <v>477</v>
      </c>
      <c r="P480">
        <v>9.357580191379169</v>
      </c>
      <c r="Q480">
        <v>10.513324056173856</v>
      </c>
      <c r="T480">
        <v>9.357580191379169</v>
      </c>
      <c r="U480">
        <v>10.513324056173856</v>
      </c>
      <c r="V480">
        <f t="shared" si="19"/>
        <v>21.026648112347711</v>
      </c>
    </row>
    <row r="481" spans="15:22" x14ac:dyDescent="0.2">
      <c r="O481">
        <v>478</v>
      </c>
      <c r="P481">
        <v>0</v>
      </c>
      <c r="Q481">
        <v>0</v>
      </c>
      <c r="T481">
        <v>0</v>
      </c>
      <c r="U481">
        <v>0</v>
      </c>
      <c r="V481">
        <f t="shared" si="19"/>
        <v>0</v>
      </c>
    </row>
    <row r="482" spans="15:22" x14ac:dyDescent="0.2">
      <c r="O482">
        <v>479</v>
      </c>
      <c r="P482">
        <v>10.676023929782216</v>
      </c>
      <c r="Q482">
        <v>17.152516190333593</v>
      </c>
      <c r="T482">
        <v>10.676023929782216</v>
      </c>
      <c r="U482">
        <v>17.152516190333593</v>
      </c>
      <c r="V482">
        <f t="shared" si="19"/>
        <v>34.305032380667186</v>
      </c>
    </row>
    <row r="483" spans="15:22" x14ac:dyDescent="0.2">
      <c r="O483">
        <v>480</v>
      </c>
      <c r="P483">
        <v>24.11355776527563</v>
      </c>
      <c r="Q483">
        <v>4.9997107271219488</v>
      </c>
      <c r="T483">
        <v>24.11355776527563</v>
      </c>
      <c r="U483">
        <v>4.9997107271219488</v>
      </c>
      <c r="V483">
        <f t="shared" si="19"/>
        <v>9.9994214542438975</v>
      </c>
    </row>
    <row r="484" spans="15:22" x14ac:dyDescent="0.2">
      <c r="O484">
        <v>481</v>
      </c>
      <c r="P484">
        <v>1.9173989727542338</v>
      </c>
      <c r="Q484">
        <v>25.550830040004794</v>
      </c>
      <c r="T484">
        <v>1.9173989727542338</v>
      </c>
      <c r="U484">
        <v>25.550830040004794</v>
      </c>
      <c r="V484">
        <f t="shared" si="19"/>
        <v>51.101660080009587</v>
      </c>
    </row>
    <row r="485" spans="15:22" x14ac:dyDescent="0.2">
      <c r="O485">
        <v>482</v>
      </c>
      <c r="P485">
        <v>10.093326761283594</v>
      </c>
      <c r="Q485">
        <v>8.7817390589526827</v>
      </c>
      <c r="T485">
        <v>10.093326761283594</v>
      </c>
      <c r="U485">
        <v>8.7817390589526827</v>
      </c>
      <c r="V485">
        <f t="shared" si="19"/>
        <v>17.563478117905365</v>
      </c>
    </row>
    <row r="486" spans="15:22" x14ac:dyDescent="0.2">
      <c r="O486">
        <v>483</v>
      </c>
      <c r="P486">
        <v>0</v>
      </c>
      <c r="Q486">
        <v>5.4914563751338274</v>
      </c>
      <c r="T486">
        <v>0</v>
      </c>
      <c r="U486">
        <v>5.4914563751338274</v>
      </c>
      <c r="V486">
        <f t="shared" si="19"/>
        <v>10.982912750267655</v>
      </c>
    </row>
    <row r="487" spans="15:22" x14ac:dyDescent="0.2">
      <c r="O487">
        <v>484</v>
      </c>
      <c r="P487">
        <v>7.7957880347266473</v>
      </c>
      <c r="Q487">
        <v>6.9563900922293787</v>
      </c>
      <c r="T487">
        <v>7.7957880347266473</v>
      </c>
      <c r="U487">
        <v>6.9563900922293787</v>
      </c>
      <c r="V487">
        <f t="shared" si="19"/>
        <v>13.912780184458757</v>
      </c>
    </row>
    <row r="488" spans="15:22" x14ac:dyDescent="0.2">
      <c r="O488">
        <v>485</v>
      </c>
      <c r="P488">
        <v>0</v>
      </c>
      <c r="Q488">
        <v>20.761363000935244</v>
      </c>
      <c r="T488">
        <v>0</v>
      </c>
      <c r="U488">
        <v>20.761363000935244</v>
      </c>
      <c r="V488">
        <f t="shared" si="19"/>
        <v>41.522726001870488</v>
      </c>
    </row>
    <row r="489" spans="15:22" x14ac:dyDescent="0.2">
      <c r="O489">
        <v>486</v>
      </c>
      <c r="P489">
        <v>0</v>
      </c>
      <c r="Q489">
        <v>20.33901630430913</v>
      </c>
      <c r="T489">
        <v>0</v>
      </c>
      <c r="U489">
        <v>20.33901630430913</v>
      </c>
      <c r="V489">
        <f t="shared" si="19"/>
        <v>40.67803260861826</v>
      </c>
    </row>
    <row r="490" spans="15:22" x14ac:dyDescent="0.2">
      <c r="O490">
        <v>487</v>
      </c>
      <c r="P490">
        <v>0</v>
      </c>
      <c r="Q490">
        <v>3.436937981151778</v>
      </c>
      <c r="T490">
        <v>0</v>
      </c>
      <c r="U490">
        <v>3.436937981151778</v>
      </c>
      <c r="V490">
        <f t="shared" si="19"/>
        <v>6.8738759623035559</v>
      </c>
    </row>
    <row r="491" spans="15:22" x14ac:dyDescent="0.2">
      <c r="O491">
        <v>488</v>
      </c>
      <c r="P491">
        <v>23.487191055769781</v>
      </c>
      <c r="Q491">
        <v>1.7269247108065593</v>
      </c>
      <c r="T491">
        <v>23.487191055769781</v>
      </c>
      <c r="U491">
        <v>1.7269247108065593</v>
      </c>
      <c r="V491">
        <f t="shared" si="19"/>
        <v>3.4538494216131186</v>
      </c>
    </row>
    <row r="492" spans="15:22" x14ac:dyDescent="0.2">
      <c r="O492">
        <v>489</v>
      </c>
      <c r="P492">
        <v>17.027356713805773</v>
      </c>
      <c r="Q492">
        <v>1.2883764026441327</v>
      </c>
      <c r="T492">
        <v>17.027356713805773</v>
      </c>
      <c r="U492">
        <v>1.2883764026441327</v>
      </c>
      <c r="V492">
        <f t="shared" si="19"/>
        <v>2.5767528052882653</v>
      </c>
    </row>
    <row r="493" spans="15:22" x14ac:dyDescent="0.2">
      <c r="O493">
        <v>490</v>
      </c>
      <c r="P493">
        <v>0</v>
      </c>
      <c r="Q493">
        <v>21.042027409482063</v>
      </c>
      <c r="T493">
        <v>0</v>
      </c>
      <c r="U493">
        <v>21.042027409482063</v>
      </c>
      <c r="V493">
        <f t="shared" si="19"/>
        <v>42.084054818964127</v>
      </c>
    </row>
    <row r="494" spans="15:22" x14ac:dyDescent="0.2">
      <c r="O494">
        <v>491</v>
      </c>
      <c r="P494">
        <v>3.4806501297878976</v>
      </c>
      <c r="Q494">
        <v>0</v>
      </c>
      <c r="T494">
        <v>3.4806501297878976</v>
      </c>
      <c r="U494">
        <v>0</v>
      </c>
      <c r="V494">
        <f t="shared" si="19"/>
        <v>0</v>
      </c>
    </row>
    <row r="495" spans="15:22" x14ac:dyDescent="0.2">
      <c r="O495">
        <v>492</v>
      </c>
      <c r="P495">
        <v>14.836882988142303</v>
      </c>
      <c r="Q495">
        <v>0</v>
      </c>
      <c r="T495">
        <v>14.836882988142303</v>
      </c>
      <c r="U495">
        <v>0</v>
      </c>
      <c r="V495">
        <f t="shared" si="19"/>
        <v>0</v>
      </c>
    </row>
    <row r="496" spans="15:22" x14ac:dyDescent="0.2">
      <c r="O496">
        <v>493</v>
      </c>
      <c r="P496">
        <v>0</v>
      </c>
      <c r="Q496">
        <v>23.478893218391267</v>
      </c>
      <c r="T496">
        <v>0</v>
      </c>
      <c r="U496">
        <v>23.478893218391267</v>
      </c>
      <c r="V496">
        <f t="shared" si="19"/>
        <v>46.957786436782534</v>
      </c>
    </row>
    <row r="497" spans="15:22" x14ac:dyDescent="0.2">
      <c r="O497">
        <v>494</v>
      </c>
      <c r="P497">
        <v>17.713156566407939</v>
      </c>
      <c r="Q497">
        <v>4.1902753172702116</v>
      </c>
      <c r="T497">
        <v>17.713156566407939</v>
      </c>
      <c r="U497">
        <v>4.1902753172702116</v>
      </c>
      <c r="V497">
        <f t="shared" si="19"/>
        <v>8.3805506345404233</v>
      </c>
    </row>
    <row r="498" spans="15:22" x14ac:dyDescent="0.2">
      <c r="O498">
        <v>495</v>
      </c>
      <c r="P498">
        <v>1.0836318212396079</v>
      </c>
      <c r="Q498">
        <v>0</v>
      </c>
      <c r="T498">
        <v>1.0836318212396079</v>
      </c>
      <c r="U498">
        <v>0</v>
      </c>
      <c r="V498">
        <f t="shared" si="19"/>
        <v>0</v>
      </c>
    </row>
    <row r="499" spans="15:22" x14ac:dyDescent="0.2">
      <c r="O499">
        <v>496</v>
      </c>
      <c r="P499">
        <v>31.013013032045865</v>
      </c>
      <c r="Q499">
        <v>6.5825843532566513</v>
      </c>
      <c r="T499">
        <v>31.013013032045865</v>
      </c>
      <c r="U499">
        <v>6.5825843532566513</v>
      </c>
      <c r="V499">
        <f t="shared" si="19"/>
        <v>13.165168706513303</v>
      </c>
    </row>
    <row r="500" spans="15:22" x14ac:dyDescent="0.2">
      <c r="O500">
        <v>497</v>
      </c>
      <c r="P500">
        <v>23.242787076041413</v>
      </c>
      <c r="Q500">
        <v>1.8295375431847718</v>
      </c>
      <c r="T500">
        <v>23.242787076041413</v>
      </c>
      <c r="U500">
        <v>1.8295375431847718</v>
      </c>
      <c r="V500">
        <f t="shared" si="19"/>
        <v>3.6590750863695436</v>
      </c>
    </row>
    <row r="501" spans="15:22" x14ac:dyDescent="0.2">
      <c r="O501">
        <v>498</v>
      </c>
      <c r="P501">
        <v>0</v>
      </c>
      <c r="Q501">
        <v>6.2664589368748471</v>
      </c>
      <c r="T501">
        <v>0</v>
      </c>
      <c r="U501">
        <v>6.2664589368748471</v>
      </c>
      <c r="V501">
        <f t="shared" si="19"/>
        <v>12.532917873749694</v>
      </c>
    </row>
    <row r="502" spans="15:22" x14ac:dyDescent="0.2">
      <c r="O502">
        <v>499</v>
      </c>
      <c r="P502">
        <v>4.7511925353156101</v>
      </c>
      <c r="Q502">
        <v>14.257294492258465</v>
      </c>
      <c r="T502">
        <v>4.7511925353156101</v>
      </c>
      <c r="U502">
        <v>14.257294492258465</v>
      </c>
      <c r="V502">
        <f t="shared" si="19"/>
        <v>28.51458898451693</v>
      </c>
    </row>
    <row r="503" spans="15:22" x14ac:dyDescent="0.2">
      <c r="O503">
        <v>500</v>
      </c>
      <c r="P503">
        <v>19.732856668749719</v>
      </c>
      <c r="Q503">
        <v>2.6093149388298884</v>
      </c>
      <c r="T503">
        <v>19.732856668749719</v>
      </c>
      <c r="U503">
        <v>2.6093149388298884</v>
      </c>
      <c r="V503">
        <f t="shared" si="19"/>
        <v>5.2186298776597768</v>
      </c>
    </row>
    <row r="504" spans="15:22" x14ac:dyDescent="0.2">
      <c r="O504">
        <v>501</v>
      </c>
      <c r="P504">
        <v>8.512513624465752E-2</v>
      </c>
      <c r="Q504">
        <v>11.461772530776329</v>
      </c>
      <c r="T504">
        <v>8.512513624465752E-2</v>
      </c>
      <c r="U504">
        <v>11.461772530776329</v>
      </c>
      <c r="V504">
        <f t="shared" si="19"/>
        <v>22.923545061552659</v>
      </c>
    </row>
    <row r="505" spans="15:22" x14ac:dyDescent="0.2">
      <c r="O505">
        <v>502</v>
      </c>
      <c r="P505">
        <v>9.8189037423319441</v>
      </c>
      <c r="Q505">
        <v>4.050889227097703</v>
      </c>
      <c r="T505">
        <v>9.8189037423319441</v>
      </c>
      <c r="U505">
        <v>4.050889227097703</v>
      </c>
      <c r="V505">
        <f t="shared" si="19"/>
        <v>8.1017784541954061</v>
      </c>
    </row>
    <row r="506" spans="15:22" x14ac:dyDescent="0.2">
      <c r="O506">
        <v>503</v>
      </c>
      <c r="P506">
        <v>0</v>
      </c>
      <c r="Q506">
        <v>0</v>
      </c>
      <c r="T506">
        <v>0</v>
      </c>
      <c r="U506">
        <v>0</v>
      </c>
      <c r="V506">
        <f t="shared" si="19"/>
        <v>0</v>
      </c>
    </row>
    <row r="507" spans="15:22" x14ac:dyDescent="0.2">
      <c r="O507">
        <v>504</v>
      </c>
      <c r="P507">
        <v>7.0317259503305474</v>
      </c>
      <c r="Q507">
        <v>0</v>
      </c>
      <c r="T507">
        <v>7.0317259503305474</v>
      </c>
      <c r="U507">
        <v>0</v>
      </c>
      <c r="V507">
        <f t="shared" si="19"/>
        <v>0</v>
      </c>
    </row>
    <row r="508" spans="15:22" x14ac:dyDescent="0.2">
      <c r="O508">
        <v>505</v>
      </c>
      <c r="P508">
        <v>0</v>
      </c>
      <c r="Q508">
        <v>0.87427410635772651</v>
      </c>
      <c r="T508">
        <v>0</v>
      </c>
      <c r="U508">
        <v>0.87427410635772651</v>
      </c>
      <c r="V508">
        <f t="shared" si="19"/>
        <v>1.748548212715453</v>
      </c>
    </row>
    <row r="509" spans="15:22" x14ac:dyDescent="0.2">
      <c r="O509">
        <v>506</v>
      </c>
      <c r="P509">
        <v>0</v>
      </c>
      <c r="Q509">
        <v>10.598554468021463</v>
      </c>
      <c r="T509">
        <v>0</v>
      </c>
      <c r="U509">
        <v>10.598554468021463</v>
      </c>
      <c r="V509">
        <f t="shared" si="19"/>
        <v>21.197108936042927</v>
      </c>
    </row>
    <row r="510" spans="15:22" x14ac:dyDescent="0.2">
      <c r="O510">
        <v>507</v>
      </c>
      <c r="P510">
        <v>0</v>
      </c>
      <c r="Q510">
        <v>30.703062669519493</v>
      </c>
      <c r="T510">
        <v>0</v>
      </c>
      <c r="U510">
        <v>30.703062669519493</v>
      </c>
      <c r="V510">
        <f t="shared" si="19"/>
        <v>61.406125339038987</v>
      </c>
    </row>
    <row r="511" spans="15:22" x14ac:dyDescent="0.2">
      <c r="O511">
        <v>508</v>
      </c>
      <c r="P511">
        <v>0</v>
      </c>
      <c r="Q511">
        <v>0</v>
      </c>
      <c r="T511">
        <v>0</v>
      </c>
      <c r="U511">
        <v>0</v>
      </c>
      <c r="V511">
        <f t="shared" si="19"/>
        <v>0</v>
      </c>
    </row>
    <row r="512" spans="15:22" x14ac:dyDescent="0.2">
      <c r="O512">
        <v>509</v>
      </c>
      <c r="P512">
        <v>15.396191932790547</v>
      </c>
      <c r="Q512">
        <v>15.692897069622354</v>
      </c>
      <c r="T512">
        <v>15.396191932790547</v>
      </c>
      <c r="U512">
        <v>15.692897069622354</v>
      </c>
      <c r="V512">
        <f t="shared" si="19"/>
        <v>31.385794139244709</v>
      </c>
    </row>
    <row r="513" spans="15:22" x14ac:dyDescent="0.2">
      <c r="O513">
        <v>510</v>
      </c>
      <c r="P513">
        <v>0</v>
      </c>
      <c r="Q513">
        <v>0</v>
      </c>
      <c r="T513">
        <v>0</v>
      </c>
      <c r="U513">
        <v>0</v>
      </c>
      <c r="V513">
        <f t="shared" si="19"/>
        <v>0</v>
      </c>
    </row>
    <row r="514" spans="15:22" x14ac:dyDescent="0.2">
      <c r="O514">
        <v>511</v>
      </c>
      <c r="P514">
        <v>13.129058337597804</v>
      </c>
      <c r="Q514">
        <v>0</v>
      </c>
      <c r="T514">
        <v>13.129058337597804</v>
      </c>
      <c r="U514">
        <v>0</v>
      </c>
      <c r="V514">
        <f t="shared" si="19"/>
        <v>0</v>
      </c>
    </row>
    <row r="515" spans="15:22" x14ac:dyDescent="0.2">
      <c r="O515">
        <v>512</v>
      </c>
      <c r="P515">
        <v>0</v>
      </c>
      <c r="Q515">
        <v>5.1826010004538094</v>
      </c>
      <c r="T515">
        <v>0</v>
      </c>
      <c r="U515">
        <v>5.1826010004538094</v>
      </c>
      <c r="V515">
        <f t="shared" si="19"/>
        <v>10.365202000907619</v>
      </c>
    </row>
    <row r="516" spans="15:22" x14ac:dyDescent="0.2">
      <c r="O516">
        <v>513</v>
      </c>
      <c r="P516">
        <v>0</v>
      </c>
      <c r="Q516">
        <v>0</v>
      </c>
      <c r="T516">
        <v>0</v>
      </c>
      <c r="U516">
        <v>0</v>
      </c>
      <c r="V516">
        <f t="shared" si="19"/>
        <v>0</v>
      </c>
    </row>
    <row r="517" spans="15:22" x14ac:dyDescent="0.2">
      <c r="O517">
        <v>514</v>
      </c>
      <c r="P517">
        <v>0</v>
      </c>
      <c r="Q517">
        <v>14.943289648728955</v>
      </c>
      <c r="T517">
        <v>0</v>
      </c>
      <c r="U517">
        <v>14.943289648728955</v>
      </c>
      <c r="V517">
        <f t="shared" ref="V517:V580" si="20">2*U517</f>
        <v>29.88657929745791</v>
      </c>
    </row>
    <row r="518" spans="15:22" x14ac:dyDescent="0.2">
      <c r="O518">
        <v>515</v>
      </c>
      <c r="P518">
        <v>18.854137806187957</v>
      </c>
      <c r="Q518">
        <v>10.134997705656843</v>
      </c>
      <c r="T518">
        <v>18.854137806187957</v>
      </c>
      <c r="U518">
        <v>10.134997705656843</v>
      </c>
      <c r="V518">
        <f t="shared" si="20"/>
        <v>20.269995411313687</v>
      </c>
    </row>
    <row r="519" spans="15:22" x14ac:dyDescent="0.2">
      <c r="O519">
        <v>516</v>
      </c>
      <c r="P519">
        <v>12.042180276870001</v>
      </c>
      <c r="Q519">
        <v>12.962376085427392</v>
      </c>
      <c r="T519">
        <v>12.042180276870001</v>
      </c>
      <c r="U519">
        <v>12.962376085427392</v>
      </c>
      <c r="V519">
        <f t="shared" si="20"/>
        <v>25.924752170854784</v>
      </c>
    </row>
    <row r="520" spans="15:22" x14ac:dyDescent="0.2">
      <c r="O520">
        <v>517</v>
      </c>
      <c r="P520">
        <v>0</v>
      </c>
      <c r="Q520">
        <v>2.5240752365556314</v>
      </c>
      <c r="T520">
        <v>0</v>
      </c>
      <c r="U520">
        <v>2.5240752365556314</v>
      </c>
      <c r="V520">
        <f t="shared" si="20"/>
        <v>5.0481504731112627</v>
      </c>
    </row>
    <row r="521" spans="15:22" x14ac:dyDescent="0.2">
      <c r="O521">
        <v>518</v>
      </c>
      <c r="P521">
        <v>0</v>
      </c>
      <c r="Q521">
        <v>0</v>
      </c>
      <c r="T521">
        <v>0</v>
      </c>
      <c r="U521">
        <v>0</v>
      </c>
      <c r="V521">
        <f t="shared" si="20"/>
        <v>0</v>
      </c>
    </row>
    <row r="522" spans="15:22" x14ac:dyDescent="0.2">
      <c r="O522">
        <v>519</v>
      </c>
      <c r="P522">
        <v>13.386998423353891</v>
      </c>
      <c r="Q522">
        <v>2.2080296882197206</v>
      </c>
      <c r="T522">
        <v>13.386998423353891</v>
      </c>
      <c r="U522">
        <v>2.2080296882197206</v>
      </c>
      <c r="V522">
        <f t="shared" si="20"/>
        <v>4.4160593764394411</v>
      </c>
    </row>
    <row r="523" spans="15:22" x14ac:dyDescent="0.2">
      <c r="O523">
        <v>520</v>
      </c>
      <c r="P523">
        <v>19.376999876449329</v>
      </c>
      <c r="Q523">
        <v>15.312364110377992</v>
      </c>
      <c r="T523">
        <v>19.376999876449329</v>
      </c>
      <c r="U523">
        <v>15.312364110377992</v>
      </c>
      <c r="V523">
        <f t="shared" si="20"/>
        <v>30.624728220755983</v>
      </c>
    </row>
    <row r="524" spans="15:22" x14ac:dyDescent="0.2">
      <c r="O524">
        <v>521</v>
      </c>
      <c r="P524">
        <v>0</v>
      </c>
      <c r="Q524">
        <v>7.8654419620790827</v>
      </c>
      <c r="T524">
        <v>0</v>
      </c>
      <c r="U524">
        <v>7.8654419620790827</v>
      </c>
      <c r="V524">
        <f t="shared" si="20"/>
        <v>15.730883924158165</v>
      </c>
    </row>
    <row r="525" spans="15:22" x14ac:dyDescent="0.2">
      <c r="O525">
        <v>522</v>
      </c>
      <c r="P525">
        <v>40.94089995331224</v>
      </c>
      <c r="Q525">
        <v>0</v>
      </c>
      <c r="T525">
        <v>40.94089995331224</v>
      </c>
      <c r="U525">
        <v>0</v>
      </c>
      <c r="V525">
        <f t="shared" si="20"/>
        <v>0</v>
      </c>
    </row>
    <row r="526" spans="15:22" x14ac:dyDescent="0.2">
      <c r="O526">
        <v>523</v>
      </c>
      <c r="P526">
        <v>9.0439344068866419</v>
      </c>
      <c r="Q526">
        <v>0</v>
      </c>
      <c r="T526">
        <v>9.0439344068866419</v>
      </c>
      <c r="U526">
        <v>0</v>
      </c>
      <c r="V526">
        <f t="shared" si="20"/>
        <v>0</v>
      </c>
    </row>
    <row r="527" spans="15:22" x14ac:dyDescent="0.2">
      <c r="O527">
        <v>524</v>
      </c>
      <c r="P527">
        <v>2.9764034431363657</v>
      </c>
      <c r="Q527">
        <v>8.7933763789876007</v>
      </c>
      <c r="T527">
        <v>2.9764034431363657</v>
      </c>
      <c r="U527">
        <v>8.7933763789876007</v>
      </c>
      <c r="V527">
        <f t="shared" si="20"/>
        <v>17.586752757975201</v>
      </c>
    </row>
    <row r="528" spans="15:22" x14ac:dyDescent="0.2">
      <c r="O528">
        <v>525</v>
      </c>
      <c r="P528">
        <v>14.753537041941311</v>
      </c>
      <c r="Q528">
        <v>9.6490670788505</v>
      </c>
      <c r="T528">
        <v>14.753537041941311</v>
      </c>
      <c r="U528">
        <v>9.6490670788505</v>
      </c>
      <c r="V528">
        <f t="shared" si="20"/>
        <v>19.298134157701</v>
      </c>
    </row>
    <row r="529" spans="15:22" x14ac:dyDescent="0.2">
      <c r="O529">
        <v>526</v>
      </c>
      <c r="P529">
        <v>10.598912158260449</v>
      </c>
      <c r="Q529">
        <v>0</v>
      </c>
      <c r="T529">
        <v>10.598912158260449</v>
      </c>
      <c r="U529">
        <v>0</v>
      </c>
      <c r="V529">
        <f t="shared" si="20"/>
        <v>0</v>
      </c>
    </row>
    <row r="530" spans="15:22" x14ac:dyDescent="0.2">
      <c r="O530">
        <v>527</v>
      </c>
      <c r="P530">
        <v>0</v>
      </c>
      <c r="Q530">
        <v>0</v>
      </c>
      <c r="T530">
        <v>0</v>
      </c>
      <c r="U530">
        <v>0</v>
      </c>
      <c r="V530">
        <f t="shared" si="20"/>
        <v>0</v>
      </c>
    </row>
    <row r="531" spans="15:22" x14ac:dyDescent="0.2">
      <c r="O531">
        <v>528</v>
      </c>
      <c r="P531">
        <v>0</v>
      </c>
      <c r="Q531">
        <v>12.414797200079878</v>
      </c>
      <c r="T531">
        <v>0</v>
      </c>
      <c r="U531">
        <v>12.414797200079878</v>
      </c>
      <c r="V531">
        <f t="shared" si="20"/>
        <v>24.829594400159756</v>
      </c>
    </row>
    <row r="532" spans="15:22" x14ac:dyDescent="0.2">
      <c r="O532">
        <v>529</v>
      </c>
      <c r="P532">
        <v>14.548963808550216</v>
      </c>
      <c r="Q532">
        <v>3.434771065744588</v>
      </c>
      <c r="T532">
        <v>14.548963808550216</v>
      </c>
      <c r="U532">
        <v>3.434771065744588</v>
      </c>
      <c r="V532">
        <f t="shared" si="20"/>
        <v>6.869542131489176</v>
      </c>
    </row>
    <row r="533" spans="15:22" x14ac:dyDescent="0.2">
      <c r="O533">
        <v>530</v>
      </c>
      <c r="P533">
        <v>8.4600117827350747</v>
      </c>
      <c r="Q533">
        <v>3.5511374114274643</v>
      </c>
      <c r="T533">
        <v>8.4600117827350747</v>
      </c>
      <c r="U533">
        <v>3.5511374114274643</v>
      </c>
      <c r="V533">
        <f t="shared" si="20"/>
        <v>7.1022748228549286</v>
      </c>
    </row>
    <row r="534" spans="15:22" x14ac:dyDescent="0.2">
      <c r="O534">
        <v>531</v>
      </c>
      <c r="P534">
        <v>0</v>
      </c>
      <c r="Q534">
        <v>46.163417885316733</v>
      </c>
      <c r="T534">
        <v>0</v>
      </c>
      <c r="U534">
        <v>46.163417885316733</v>
      </c>
      <c r="V534">
        <f t="shared" si="20"/>
        <v>92.326835770633465</v>
      </c>
    </row>
    <row r="535" spans="15:22" x14ac:dyDescent="0.2">
      <c r="O535">
        <v>532</v>
      </c>
      <c r="P535">
        <v>12.806372972660542</v>
      </c>
      <c r="Q535">
        <v>7.0730472869104997</v>
      </c>
      <c r="T535">
        <v>12.806372972660542</v>
      </c>
      <c r="U535">
        <v>7.0730472869104997</v>
      </c>
      <c r="V535">
        <f t="shared" si="20"/>
        <v>14.146094573820999</v>
      </c>
    </row>
    <row r="536" spans="15:22" x14ac:dyDescent="0.2">
      <c r="O536">
        <v>533</v>
      </c>
      <c r="P536">
        <v>1.7239621533292713</v>
      </c>
      <c r="Q536">
        <v>6.069926515225192</v>
      </c>
      <c r="T536">
        <v>1.7239621533292713</v>
      </c>
      <c r="U536">
        <v>6.069926515225192</v>
      </c>
      <c r="V536">
        <f t="shared" si="20"/>
        <v>12.139853030450384</v>
      </c>
    </row>
    <row r="537" spans="15:22" x14ac:dyDescent="0.2">
      <c r="O537">
        <v>534</v>
      </c>
      <c r="P537">
        <v>6.9110186663448072</v>
      </c>
      <c r="Q537">
        <v>18.111704296289538</v>
      </c>
      <c r="T537">
        <v>6.9110186663448072</v>
      </c>
      <c r="U537">
        <v>18.111704296289538</v>
      </c>
      <c r="V537">
        <f t="shared" si="20"/>
        <v>36.223408592579077</v>
      </c>
    </row>
    <row r="538" spans="15:22" x14ac:dyDescent="0.2">
      <c r="O538">
        <v>535</v>
      </c>
      <c r="P538">
        <v>6.2666524942365127</v>
      </c>
      <c r="Q538">
        <v>0</v>
      </c>
      <c r="T538">
        <v>6.2666524942365127</v>
      </c>
      <c r="U538">
        <v>0</v>
      </c>
      <c r="V538">
        <f t="shared" si="20"/>
        <v>0</v>
      </c>
    </row>
    <row r="539" spans="15:22" x14ac:dyDescent="0.2">
      <c r="O539">
        <v>536</v>
      </c>
      <c r="P539">
        <v>21.516452093773122</v>
      </c>
      <c r="Q539">
        <v>0.92252630434719463</v>
      </c>
      <c r="T539">
        <v>21.516452093773122</v>
      </c>
      <c r="U539">
        <v>0.92252630434719463</v>
      </c>
      <c r="V539">
        <f t="shared" si="20"/>
        <v>1.8450526086943893</v>
      </c>
    </row>
    <row r="540" spans="15:22" x14ac:dyDescent="0.2">
      <c r="O540">
        <v>537</v>
      </c>
      <c r="P540">
        <v>10.061879378735878</v>
      </c>
      <c r="Q540">
        <v>0</v>
      </c>
      <c r="T540">
        <v>10.061879378735878</v>
      </c>
      <c r="U540">
        <v>0</v>
      </c>
      <c r="V540">
        <f t="shared" si="20"/>
        <v>0</v>
      </c>
    </row>
    <row r="541" spans="15:22" x14ac:dyDescent="0.2">
      <c r="O541">
        <v>538</v>
      </c>
      <c r="P541">
        <v>11.239232884529224</v>
      </c>
      <c r="Q541">
        <v>0</v>
      </c>
      <c r="T541">
        <v>11.239232884529224</v>
      </c>
      <c r="U541">
        <v>0</v>
      </c>
      <c r="V541">
        <f t="shared" si="20"/>
        <v>0</v>
      </c>
    </row>
    <row r="542" spans="15:22" x14ac:dyDescent="0.2">
      <c r="O542">
        <v>539</v>
      </c>
      <c r="P542">
        <v>0.29040105163438601</v>
      </c>
      <c r="Q542">
        <v>1.7902349469157719</v>
      </c>
      <c r="T542">
        <v>0.29040105163438601</v>
      </c>
      <c r="U542">
        <v>1.7902349469157719</v>
      </c>
      <c r="V542">
        <f t="shared" si="20"/>
        <v>3.5804698938315438</v>
      </c>
    </row>
    <row r="543" spans="15:22" x14ac:dyDescent="0.2">
      <c r="O543">
        <v>540</v>
      </c>
      <c r="P543">
        <v>4.9859658741296231</v>
      </c>
      <c r="Q543">
        <v>4.215117517243927</v>
      </c>
      <c r="T543">
        <v>4.9859658741296231</v>
      </c>
      <c r="U543">
        <v>4.215117517243927</v>
      </c>
      <c r="V543">
        <f t="shared" si="20"/>
        <v>8.4302350344878541</v>
      </c>
    </row>
    <row r="544" spans="15:22" x14ac:dyDescent="0.2">
      <c r="O544">
        <v>541</v>
      </c>
      <c r="P544">
        <v>3.3465061454457827</v>
      </c>
      <c r="Q544">
        <v>0</v>
      </c>
      <c r="T544">
        <v>3.3465061454457827</v>
      </c>
      <c r="U544">
        <v>0</v>
      </c>
      <c r="V544">
        <f t="shared" si="20"/>
        <v>0</v>
      </c>
    </row>
    <row r="545" spans="15:22" x14ac:dyDescent="0.2">
      <c r="O545">
        <v>542</v>
      </c>
      <c r="P545">
        <v>0</v>
      </c>
      <c r="Q545">
        <v>40.189488512557645</v>
      </c>
      <c r="T545">
        <v>0</v>
      </c>
      <c r="U545">
        <v>40.189488512557645</v>
      </c>
      <c r="V545">
        <f t="shared" si="20"/>
        <v>80.37897702511529</v>
      </c>
    </row>
    <row r="546" spans="15:22" x14ac:dyDescent="0.2">
      <c r="O546">
        <v>543</v>
      </c>
      <c r="P546">
        <v>2.9019880011627466</v>
      </c>
      <c r="Q546">
        <v>0</v>
      </c>
      <c r="T546">
        <v>2.9019880011627466</v>
      </c>
      <c r="U546">
        <v>0</v>
      </c>
      <c r="V546">
        <f t="shared" si="20"/>
        <v>0</v>
      </c>
    </row>
    <row r="547" spans="15:22" x14ac:dyDescent="0.2">
      <c r="O547">
        <v>544</v>
      </c>
      <c r="P547">
        <v>0</v>
      </c>
      <c r="Q547">
        <v>0</v>
      </c>
      <c r="T547">
        <v>0</v>
      </c>
      <c r="U547">
        <v>0</v>
      </c>
      <c r="V547">
        <f t="shared" si="20"/>
        <v>0</v>
      </c>
    </row>
    <row r="548" spans="15:22" x14ac:dyDescent="0.2">
      <c r="O548">
        <v>545</v>
      </c>
      <c r="P548">
        <v>3.7105866377073102</v>
      </c>
      <c r="Q548">
        <v>0</v>
      </c>
      <c r="T548">
        <v>3.7105866377073102</v>
      </c>
      <c r="U548">
        <v>0</v>
      </c>
      <c r="V548">
        <f t="shared" si="20"/>
        <v>0</v>
      </c>
    </row>
    <row r="549" spans="15:22" x14ac:dyDescent="0.2">
      <c r="O549">
        <v>546</v>
      </c>
      <c r="P549">
        <v>0</v>
      </c>
      <c r="Q549">
        <v>10.512822595180207</v>
      </c>
      <c r="T549">
        <v>0</v>
      </c>
      <c r="U549">
        <v>10.512822595180207</v>
      </c>
      <c r="V549">
        <f t="shared" si="20"/>
        <v>21.025645190360414</v>
      </c>
    </row>
    <row r="550" spans="15:22" x14ac:dyDescent="0.2">
      <c r="O550">
        <v>547</v>
      </c>
      <c r="P550">
        <v>0</v>
      </c>
      <c r="Q550">
        <v>2.2804768105887274</v>
      </c>
      <c r="T550">
        <v>0</v>
      </c>
      <c r="U550">
        <v>2.2804768105887274</v>
      </c>
      <c r="V550">
        <f t="shared" si="20"/>
        <v>4.5609536211774548</v>
      </c>
    </row>
    <row r="551" spans="15:22" x14ac:dyDescent="0.2">
      <c r="O551">
        <v>548</v>
      </c>
      <c r="P551">
        <v>19.991000404078346</v>
      </c>
      <c r="Q551">
        <v>0</v>
      </c>
      <c r="T551">
        <v>19.991000404078346</v>
      </c>
      <c r="U551">
        <v>0</v>
      </c>
      <c r="V551">
        <f t="shared" si="20"/>
        <v>0</v>
      </c>
    </row>
    <row r="552" spans="15:22" x14ac:dyDescent="0.2">
      <c r="O552">
        <v>549</v>
      </c>
      <c r="P552">
        <v>0</v>
      </c>
      <c r="Q552">
        <v>0</v>
      </c>
      <c r="T552">
        <v>0</v>
      </c>
      <c r="U552">
        <v>0</v>
      </c>
      <c r="V552">
        <f t="shared" si="20"/>
        <v>0</v>
      </c>
    </row>
    <row r="553" spans="15:22" x14ac:dyDescent="0.2">
      <c r="O553">
        <v>550</v>
      </c>
      <c r="P553">
        <v>8.9546051561647637</v>
      </c>
      <c r="Q553">
        <v>3.0441205122509127</v>
      </c>
      <c r="T553">
        <v>8.9546051561647637</v>
      </c>
      <c r="U553">
        <v>3.0441205122509127</v>
      </c>
      <c r="V553">
        <f t="shared" si="20"/>
        <v>6.0882410245018255</v>
      </c>
    </row>
    <row r="554" spans="15:22" x14ac:dyDescent="0.2">
      <c r="O554">
        <v>551</v>
      </c>
      <c r="P554">
        <v>0</v>
      </c>
      <c r="Q554">
        <v>0</v>
      </c>
      <c r="T554">
        <v>0</v>
      </c>
      <c r="U554">
        <v>0</v>
      </c>
      <c r="V554">
        <f t="shared" si="20"/>
        <v>0</v>
      </c>
    </row>
    <row r="555" spans="15:22" x14ac:dyDescent="0.2">
      <c r="O555">
        <v>552</v>
      </c>
      <c r="P555">
        <v>0</v>
      </c>
      <c r="Q555">
        <v>0</v>
      </c>
      <c r="T555">
        <v>0</v>
      </c>
      <c r="U555">
        <v>0</v>
      </c>
      <c r="V555">
        <f t="shared" si="20"/>
        <v>0</v>
      </c>
    </row>
    <row r="556" spans="15:22" x14ac:dyDescent="0.2">
      <c r="O556">
        <v>553</v>
      </c>
      <c r="P556">
        <v>3.0179070323352004</v>
      </c>
      <c r="Q556">
        <v>12.666253039593647</v>
      </c>
      <c r="T556">
        <v>3.0179070323352004</v>
      </c>
      <c r="U556">
        <v>12.666253039593647</v>
      </c>
      <c r="V556">
        <f t="shared" si="20"/>
        <v>25.332506079187294</v>
      </c>
    </row>
    <row r="557" spans="15:22" x14ac:dyDescent="0.2">
      <c r="O557">
        <v>554</v>
      </c>
      <c r="P557">
        <v>18.845295138040335</v>
      </c>
      <c r="Q557">
        <v>5.754078805044788</v>
      </c>
      <c r="T557">
        <v>18.845295138040335</v>
      </c>
      <c r="U557">
        <v>5.754078805044788</v>
      </c>
      <c r="V557">
        <f t="shared" si="20"/>
        <v>11.508157610089576</v>
      </c>
    </row>
    <row r="558" spans="15:22" x14ac:dyDescent="0.2">
      <c r="O558">
        <v>555</v>
      </c>
      <c r="P558">
        <v>19.756956835568104</v>
      </c>
      <c r="Q558">
        <v>11.443356987987364</v>
      </c>
      <c r="T558">
        <v>19.756956835568104</v>
      </c>
      <c r="U558">
        <v>11.443356987987364</v>
      </c>
      <c r="V558">
        <f t="shared" si="20"/>
        <v>22.886713975974729</v>
      </c>
    </row>
    <row r="559" spans="15:22" x14ac:dyDescent="0.2">
      <c r="O559">
        <v>556</v>
      </c>
      <c r="P559">
        <v>0</v>
      </c>
      <c r="Q559">
        <v>7.8313000596445992</v>
      </c>
      <c r="T559">
        <v>0</v>
      </c>
      <c r="U559">
        <v>7.8313000596445992</v>
      </c>
      <c r="V559">
        <f t="shared" si="20"/>
        <v>15.662600119289198</v>
      </c>
    </row>
    <row r="560" spans="15:22" x14ac:dyDescent="0.2">
      <c r="O560">
        <v>557</v>
      </c>
      <c r="P560">
        <v>11.453688374666635</v>
      </c>
      <c r="Q560">
        <v>0</v>
      </c>
      <c r="T560">
        <v>11.453688374666635</v>
      </c>
      <c r="U560">
        <v>0</v>
      </c>
      <c r="V560">
        <f t="shared" si="20"/>
        <v>0</v>
      </c>
    </row>
    <row r="561" spans="15:22" x14ac:dyDescent="0.2">
      <c r="O561">
        <v>558</v>
      </c>
      <c r="P561">
        <v>0</v>
      </c>
      <c r="Q561">
        <v>0</v>
      </c>
      <c r="T561">
        <v>0</v>
      </c>
      <c r="U561">
        <v>0</v>
      </c>
      <c r="V561">
        <f t="shared" si="20"/>
        <v>0</v>
      </c>
    </row>
    <row r="562" spans="15:22" x14ac:dyDescent="0.2">
      <c r="O562">
        <v>559</v>
      </c>
      <c r="P562">
        <v>0</v>
      </c>
      <c r="Q562">
        <v>0</v>
      </c>
      <c r="T562">
        <v>0</v>
      </c>
      <c r="U562">
        <v>0</v>
      </c>
      <c r="V562">
        <f t="shared" si="20"/>
        <v>0</v>
      </c>
    </row>
    <row r="563" spans="15:22" x14ac:dyDescent="0.2">
      <c r="O563">
        <v>560</v>
      </c>
      <c r="P563">
        <v>6.4185065819288916</v>
      </c>
      <c r="Q563">
        <v>0</v>
      </c>
      <c r="T563">
        <v>6.4185065819288916</v>
      </c>
      <c r="U563">
        <v>0</v>
      </c>
      <c r="V563">
        <f t="shared" si="20"/>
        <v>0</v>
      </c>
    </row>
    <row r="564" spans="15:22" x14ac:dyDescent="0.2">
      <c r="O564">
        <v>561</v>
      </c>
      <c r="P564">
        <v>0</v>
      </c>
      <c r="Q564">
        <v>2.8123651474702394</v>
      </c>
      <c r="T564">
        <v>0</v>
      </c>
      <c r="U564">
        <v>2.8123651474702394</v>
      </c>
      <c r="V564">
        <f t="shared" si="20"/>
        <v>5.6247302949404787</v>
      </c>
    </row>
    <row r="565" spans="15:22" x14ac:dyDescent="0.2">
      <c r="O565">
        <v>562</v>
      </c>
      <c r="P565">
        <v>12.460020937607988</v>
      </c>
      <c r="Q565">
        <v>8.3458838845822818</v>
      </c>
      <c r="T565">
        <v>12.460020937607988</v>
      </c>
      <c r="U565">
        <v>8.3458838845822818</v>
      </c>
      <c r="V565">
        <f t="shared" si="20"/>
        <v>16.691767769164564</v>
      </c>
    </row>
    <row r="566" spans="15:22" x14ac:dyDescent="0.2">
      <c r="O566">
        <v>563</v>
      </c>
      <c r="P566">
        <v>0</v>
      </c>
      <c r="Q566">
        <v>0</v>
      </c>
      <c r="T566">
        <v>0</v>
      </c>
      <c r="U566">
        <v>0</v>
      </c>
      <c r="V566">
        <f t="shared" si="20"/>
        <v>0</v>
      </c>
    </row>
    <row r="567" spans="15:22" x14ac:dyDescent="0.2">
      <c r="O567">
        <v>564</v>
      </c>
      <c r="P567">
        <v>0</v>
      </c>
      <c r="Q567">
        <v>0.8309454504605418</v>
      </c>
      <c r="T567">
        <v>0</v>
      </c>
      <c r="U567">
        <v>0.8309454504605418</v>
      </c>
      <c r="V567">
        <f t="shared" si="20"/>
        <v>1.6618909009210836</v>
      </c>
    </row>
    <row r="568" spans="15:22" x14ac:dyDescent="0.2">
      <c r="O568">
        <v>565</v>
      </c>
      <c r="P568">
        <v>22.459797942192182</v>
      </c>
      <c r="Q568">
        <v>17.520703752909853</v>
      </c>
      <c r="T568">
        <v>22.459797942192182</v>
      </c>
      <c r="U568">
        <v>17.520703752909853</v>
      </c>
      <c r="V568">
        <f t="shared" si="20"/>
        <v>35.041407505819706</v>
      </c>
    </row>
    <row r="569" spans="15:22" x14ac:dyDescent="0.2">
      <c r="O569">
        <v>566</v>
      </c>
      <c r="P569">
        <v>14.621714043804008</v>
      </c>
      <c r="Q569">
        <v>3.2122951237763</v>
      </c>
      <c r="T569">
        <v>14.621714043804008</v>
      </c>
      <c r="U569">
        <v>3.2122951237763</v>
      </c>
      <c r="V569">
        <f t="shared" si="20"/>
        <v>6.4245902475526</v>
      </c>
    </row>
    <row r="570" spans="15:22" x14ac:dyDescent="0.2">
      <c r="O570">
        <v>567</v>
      </c>
      <c r="P570">
        <v>23.61419709092149</v>
      </c>
      <c r="Q570">
        <v>7.3458397536721787</v>
      </c>
      <c r="T570">
        <v>23.61419709092149</v>
      </c>
      <c r="U570">
        <v>7.3458397536721787</v>
      </c>
      <c r="V570">
        <f t="shared" si="20"/>
        <v>14.691679507344357</v>
      </c>
    </row>
    <row r="571" spans="15:22" x14ac:dyDescent="0.2">
      <c r="O571">
        <v>568</v>
      </c>
      <c r="P571">
        <v>38.08621311968416</v>
      </c>
      <c r="Q571">
        <v>0</v>
      </c>
      <c r="T571">
        <v>38.08621311968416</v>
      </c>
      <c r="U571">
        <v>0</v>
      </c>
      <c r="V571">
        <f t="shared" si="20"/>
        <v>0</v>
      </c>
    </row>
    <row r="572" spans="15:22" x14ac:dyDescent="0.2">
      <c r="O572">
        <v>569</v>
      </c>
      <c r="P572">
        <v>0</v>
      </c>
      <c r="Q572">
        <v>0</v>
      </c>
      <c r="T572">
        <v>0</v>
      </c>
      <c r="U572">
        <v>0</v>
      </c>
      <c r="V572">
        <f t="shared" si="20"/>
        <v>0</v>
      </c>
    </row>
    <row r="573" spans="15:22" x14ac:dyDescent="0.2">
      <c r="O573">
        <v>570</v>
      </c>
      <c r="P573">
        <v>1.1168079128154424</v>
      </c>
      <c r="Q573">
        <v>0</v>
      </c>
      <c r="T573">
        <v>1.1168079128154424</v>
      </c>
      <c r="U573">
        <v>0</v>
      </c>
      <c r="V573">
        <f t="shared" si="20"/>
        <v>0</v>
      </c>
    </row>
    <row r="574" spans="15:22" x14ac:dyDescent="0.2">
      <c r="O574">
        <v>571</v>
      </c>
      <c r="P574">
        <v>6.2966351354166301</v>
      </c>
      <c r="Q574">
        <v>0</v>
      </c>
      <c r="T574">
        <v>6.2966351354166301</v>
      </c>
      <c r="U574">
        <v>0</v>
      </c>
      <c r="V574">
        <f t="shared" si="20"/>
        <v>0</v>
      </c>
    </row>
    <row r="575" spans="15:22" x14ac:dyDescent="0.2">
      <c r="O575">
        <v>572</v>
      </c>
      <c r="P575">
        <v>0</v>
      </c>
      <c r="Q575">
        <v>56.40281999516268</v>
      </c>
      <c r="T575">
        <v>0</v>
      </c>
      <c r="U575">
        <v>56.40281999516268</v>
      </c>
      <c r="V575">
        <f t="shared" si="20"/>
        <v>112.80563999032536</v>
      </c>
    </row>
    <row r="576" spans="15:22" x14ac:dyDescent="0.2">
      <c r="O576">
        <v>573</v>
      </c>
      <c r="P576">
        <v>12.638229326894818</v>
      </c>
      <c r="Q576">
        <v>7.4096471843107512</v>
      </c>
      <c r="T576">
        <v>12.638229326894818</v>
      </c>
      <c r="U576">
        <v>7.4096471843107512</v>
      </c>
      <c r="V576">
        <f t="shared" si="20"/>
        <v>14.819294368621502</v>
      </c>
    </row>
    <row r="577" spans="15:22" x14ac:dyDescent="0.2">
      <c r="O577">
        <v>574</v>
      </c>
      <c r="P577">
        <v>7.1367389123630955</v>
      </c>
      <c r="Q577">
        <v>0</v>
      </c>
      <c r="T577">
        <v>7.1367389123630955</v>
      </c>
      <c r="U577">
        <v>0</v>
      </c>
      <c r="V577">
        <f t="shared" si="20"/>
        <v>0</v>
      </c>
    </row>
    <row r="578" spans="15:22" x14ac:dyDescent="0.2">
      <c r="O578">
        <v>575</v>
      </c>
      <c r="P578">
        <v>12.447648467341333</v>
      </c>
      <c r="Q578">
        <v>9.6722220962822085</v>
      </c>
      <c r="T578">
        <v>12.447648467341333</v>
      </c>
      <c r="U578">
        <v>9.6722220962822085</v>
      </c>
      <c r="V578">
        <f t="shared" si="20"/>
        <v>19.344444192564417</v>
      </c>
    </row>
    <row r="579" spans="15:22" x14ac:dyDescent="0.2">
      <c r="O579">
        <v>576</v>
      </c>
      <c r="P579">
        <v>11.344268390555902</v>
      </c>
      <c r="Q579">
        <v>8.3449164254216086</v>
      </c>
      <c r="T579">
        <v>11.344268390555902</v>
      </c>
      <c r="U579">
        <v>8.3449164254216086</v>
      </c>
      <c r="V579">
        <f t="shared" si="20"/>
        <v>16.689832850843217</v>
      </c>
    </row>
    <row r="580" spans="15:22" x14ac:dyDescent="0.2">
      <c r="O580">
        <v>577</v>
      </c>
      <c r="P580">
        <v>0</v>
      </c>
      <c r="Q580">
        <v>17.38192324443904</v>
      </c>
      <c r="T580">
        <v>0</v>
      </c>
      <c r="U580">
        <v>17.38192324443904</v>
      </c>
      <c r="V580">
        <f t="shared" si="20"/>
        <v>34.76384648887808</v>
      </c>
    </row>
    <row r="581" spans="15:22" x14ac:dyDescent="0.2">
      <c r="O581">
        <v>578</v>
      </c>
      <c r="P581">
        <v>25.716287034993503</v>
      </c>
      <c r="Q581">
        <v>0</v>
      </c>
      <c r="T581">
        <v>25.716287034993503</v>
      </c>
      <c r="U581">
        <v>0</v>
      </c>
      <c r="V581">
        <f t="shared" ref="V581:V644" si="21">2*U581</f>
        <v>0</v>
      </c>
    </row>
    <row r="582" spans="15:22" x14ac:dyDescent="0.2">
      <c r="O582">
        <v>579</v>
      </c>
      <c r="P582">
        <v>25.252080758197572</v>
      </c>
      <c r="Q582">
        <v>2.0185873670838168</v>
      </c>
      <c r="T582">
        <v>25.252080758197572</v>
      </c>
      <c r="U582">
        <v>2.0185873670838168</v>
      </c>
      <c r="V582">
        <f t="shared" si="21"/>
        <v>4.0371747341676336</v>
      </c>
    </row>
    <row r="583" spans="15:22" x14ac:dyDescent="0.2">
      <c r="O583">
        <v>580</v>
      </c>
      <c r="P583">
        <v>3.3163819299648713E-2</v>
      </c>
      <c r="Q583">
        <v>0</v>
      </c>
      <c r="T583">
        <v>3.3163819299648713E-2</v>
      </c>
      <c r="U583">
        <v>0</v>
      </c>
      <c r="V583">
        <f t="shared" si="21"/>
        <v>0</v>
      </c>
    </row>
    <row r="584" spans="15:22" x14ac:dyDescent="0.2">
      <c r="O584">
        <v>581</v>
      </c>
      <c r="P584">
        <v>13.053523699675626</v>
      </c>
      <c r="Q584">
        <v>26.047294338550543</v>
      </c>
      <c r="T584">
        <v>13.053523699675626</v>
      </c>
      <c r="U584">
        <v>26.047294338550543</v>
      </c>
      <c r="V584">
        <f t="shared" si="21"/>
        <v>52.094588677101086</v>
      </c>
    </row>
    <row r="585" spans="15:22" x14ac:dyDescent="0.2">
      <c r="O585">
        <v>582</v>
      </c>
      <c r="P585">
        <v>1.3506805395049375</v>
      </c>
      <c r="Q585">
        <v>32.927525577407565</v>
      </c>
      <c r="T585">
        <v>1.3506805395049375</v>
      </c>
      <c r="U585">
        <v>32.927525577407565</v>
      </c>
      <c r="V585">
        <f t="shared" si="21"/>
        <v>65.855051154815129</v>
      </c>
    </row>
    <row r="586" spans="15:22" x14ac:dyDescent="0.2">
      <c r="O586">
        <v>583</v>
      </c>
      <c r="P586">
        <v>0</v>
      </c>
      <c r="Q586">
        <v>7.6843014727247505</v>
      </c>
      <c r="T586">
        <v>0</v>
      </c>
      <c r="U586">
        <v>7.6843014727247505</v>
      </c>
      <c r="V586">
        <f t="shared" si="21"/>
        <v>15.368602945449501</v>
      </c>
    </row>
    <row r="587" spans="15:22" x14ac:dyDescent="0.2">
      <c r="O587">
        <v>584</v>
      </c>
      <c r="P587">
        <v>0</v>
      </c>
      <c r="Q587">
        <v>17.905386694492062</v>
      </c>
      <c r="T587">
        <v>0</v>
      </c>
      <c r="U587">
        <v>17.905386694492062</v>
      </c>
      <c r="V587">
        <f t="shared" si="21"/>
        <v>35.810773388984124</v>
      </c>
    </row>
    <row r="588" spans="15:22" x14ac:dyDescent="0.2">
      <c r="O588">
        <v>585</v>
      </c>
      <c r="P588">
        <v>23.912151458230639</v>
      </c>
      <c r="Q588">
        <v>0</v>
      </c>
      <c r="T588">
        <v>23.912151458230639</v>
      </c>
      <c r="U588">
        <v>0</v>
      </c>
      <c r="V588">
        <f t="shared" si="21"/>
        <v>0</v>
      </c>
    </row>
    <row r="589" spans="15:22" x14ac:dyDescent="0.2">
      <c r="O589">
        <v>586</v>
      </c>
      <c r="P589">
        <v>11.839039247649357</v>
      </c>
      <c r="Q589">
        <v>0</v>
      </c>
      <c r="T589">
        <v>11.839039247649357</v>
      </c>
      <c r="U589">
        <v>0</v>
      </c>
      <c r="V589">
        <f t="shared" si="21"/>
        <v>0</v>
      </c>
    </row>
    <row r="590" spans="15:22" x14ac:dyDescent="0.2">
      <c r="O590">
        <v>587</v>
      </c>
      <c r="P590">
        <v>0</v>
      </c>
      <c r="Q590">
        <v>0</v>
      </c>
      <c r="T590">
        <v>0</v>
      </c>
      <c r="U590">
        <v>0</v>
      </c>
      <c r="V590">
        <f t="shared" si="21"/>
        <v>0</v>
      </c>
    </row>
    <row r="591" spans="15:22" x14ac:dyDescent="0.2">
      <c r="O591">
        <v>588</v>
      </c>
      <c r="P591">
        <v>18.909431291986781</v>
      </c>
      <c r="Q591">
        <v>0</v>
      </c>
      <c r="T591">
        <v>18.909431291986781</v>
      </c>
      <c r="U591">
        <v>0</v>
      </c>
      <c r="V591">
        <f t="shared" si="21"/>
        <v>0</v>
      </c>
    </row>
    <row r="592" spans="15:22" x14ac:dyDescent="0.2">
      <c r="O592">
        <v>589</v>
      </c>
      <c r="P592">
        <v>5.6590429065647943</v>
      </c>
      <c r="Q592">
        <v>10.503503772626432</v>
      </c>
      <c r="T592">
        <v>5.6590429065647943</v>
      </c>
      <c r="U592">
        <v>10.503503772626432</v>
      </c>
      <c r="V592">
        <f t="shared" si="21"/>
        <v>21.007007545252865</v>
      </c>
    </row>
    <row r="593" spans="15:22" x14ac:dyDescent="0.2">
      <c r="O593">
        <v>590</v>
      </c>
      <c r="P593">
        <v>7.2069631641440521</v>
      </c>
      <c r="Q593">
        <v>1.3797720521050036</v>
      </c>
      <c r="T593">
        <v>7.2069631641440521</v>
      </c>
      <c r="U593">
        <v>1.3797720521050036</v>
      </c>
      <c r="V593">
        <f t="shared" si="21"/>
        <v>2.7595441042100073</v>
      </c>
    </row>
    <row r="594" spans="15:22" x14ac:dyDescent="0.2">
      <c r="O594">
        <v>591</v>
      </c>
      <c r="P594">
        <v>28.85583574535665</v>
      </c>
      <c r="Q594">
        <v>0</v>
      </c>
      <c r="T594">
        <v>28.85583574535665</v>
      </c>
      <c r="U594">
        <v>0</v>
      </c>
      <c r="V594">
        <f t="shared" si="21"/>
        <v>0</v>
      </c>
    </row>
    <row r="595" spans="15:22" x14ac:dyDescent="0.2">
      <c r="O595">
        <v>592</v>
      </c>
      <c r="P595">
        <v>0</v>
      </c>
      <c r="Q595">
        <v>4.7933633147683832</v>
      </c>
      <c r="T595">
        <v>0</v>
      </c>
      <c r="U595">
        <v>4.7933633147683832</v>
      </c>
      <c r="V595">
        <f t="shared" si="21"/>
        <v>9.5867266295367664</v>
      </c>
    </row>
    <row r="596" spans="15:22" x14ac:dyDescent="0.2">
      <c r="O596">
        <v>593</v>
      </c>
      <c r="P596">
        <v>0</v>
      </c>
      <c r="Q596">
        <v>9.7655107927292946</v>
      </c>
      <c r="T596">
        <v>0</v>
      </c>
      <c r="U596">
        <v>9.7655107927292946</v>
      </c>
      <c r="V596">
        <f t="shared" si="21"/>
        <v>19.531021585458589</v>
      </c>
    </row>
    <row r="597" spans="15:22" x14ac:dyDescent="0.2">
      <c r="O597">
        <v>594</v>
      </c>
      <c r="P597">
        <v>0</v>
      </c>
      <c r="Q597">
        <v>0</v>
      </c>
      <c r="T597">
        <v>0</v>
      </c>
      <c r="U597">
        <v>0</v>
      </c>
      <c r="V597">
        <f t="shared" si="21"/>
        <v>0</v>
      </c>
    </row>
    <row r="598" spans="15:22" x14ac:dyDescent="0.2">
      <c r="O598">
        <v>595</v>
      </c>
      <c r="P598">
        <v>10.51054754350834</v>
      </c>
      <c r="Q598">
        <v>0</v>
      </c>
      <c r="T598">
        <v>10.51054754350834</v>
      </c>
      <c r="U598">
        <v>0</v>
      </c>
      <c r="V598">
        <f t="shared" si="21"/>
        <v>0</v>
      </c>
    </row>
    <row r="599" spans="15:22" x14ac:dyDescent="0.2">
      <c r="O599">
        <v>596</v>
      </c>
      <c r="P599">
        <v>2.288040750284861</v>
      </c>
      <c r="Q599">
        <v>0</v>
      </c>
      <c r="T599">
        <v>2.288040750284861</v>
      </c>
      <c r="U599">
        <v>0</v>
      </c>
      <c r="V599">
        <f t="shared" si="21"/>
        <v>0</v>
      </c>
    </row>
    <row r="600" spans="15:22" x14ac:dyDescent="0.2">
      <c r="O600">
        <v>597</v>
      </c>
      <c r="P600">
        <v>3.8641269869409895</v>
      </c>
      <c r="Q600">
        <v>4.1858332525509674</v>
      </c>
      <c r="T600">
        <v>3.8641269869409895</v>
      </c>
      <c r="U600">
        <v>4.1858332525509674</v>
      </c>
      <c r="V600">
        <f t="shared" si="21"/>
        <v>8.3716665051019348</v>
      </c>
    </row>
    <row r="601" spans="15:22" x14ac:dyDescent="0.2">
      <c r="O601">
        <v>598</v>
      </c>
      <c r="P601">
        <v>7.8210730374228552</v>
      </c>
      <c r="Q601">
        <v>0</v>
      </c>
      <c r="T601">
        <v>7.8210730374228552</v>
      </c>
      <c r="U601">
        <v>0</v>
      </c>
      <c r="V601">
        <f t="shared" si="21"/>
        <v>0</v>
      </c>
    </row>
    <row r="602" spans="15:22" x14ac:dyDescent="0.2">
      <c r="O602">
        <v>599</v>
      </c>
      <c r="P602">
        <v>9.7474584006153293</v>
      </c>
      <c r="Q602">
        <v>0</v>
      </c>
      <c r="T602">
        <v>9.7474584006153293</v>
      </c>
      <c r="U602">
        <v>0</v>
      </c>
      <c r="V602">
        <f t="shared" si="21"/>
        <v>0</v>
      </c>
    </row>
    <row r="603" spans="15:22" x14ac:dyDescent="0.2">
      <c r="O603">
        <v>600</v>
      </c>
      <c r="P603">
        <v>0.85050268651385807</v>
      </c>
      <c r="Q603">
        <v>0</v>
      </c>
      <c r="T603">
        <v>0.85050268651385807</v>
      </c>
      <c r="U603">
        <v>0</v>
      </c>
      <c r="V603">
        <f t="shared" si="21"/>
        <v>0</v>
      </c>
    </row>
    <row r="604" spans="15:22" x14ac:dyDescent="0.2">
      <c r="O604">
        <v>601</v>
      </c>
      <c r="P604">
        <v>0</v>
      </c>
      <c r="Q604">
        <v>5.1203426698641685</v>
      </c>
      <c r="T604">
        <v>0</v>
      </c>
      <c r="U604">
        <v>5.1203426698641685</v>
      </c>
      <c r="V604">
        <f t="shared" si="21"/>
        <v>10.240685339728337</v>
      </c>
    </row>
    <row r="605" spans="15:22" x14ac:dyDescent="0.2">
      <c r="O605">
        <v>602</v>
      </c>
      <c r="P605">
        <v>0</v>
      </c>
      <c r="Q605">
        <v>8.4736712453150833</v>
      </c>
      <c r="T605">
        <v>0</v>
      </c>
      <c r="U605">
        <v>8.4736712453150833</v>
      </c>
      <c r="V605">
        <f t="shared" si="21"/>
        <v>16.947342490630167</v>
      </c>
    </row>
    <row r="606" spans="15:22" x14ac:dyDescent="0.2">
      <c r="O606">
        <v>603</v>
      </c>
      <c r="P606">
        <v>8.359670800994909</v>
      </c>
      <c r="Q606">
        <v>9.1352258168501095</v>
      </c>
      <c r="T606">
        <v>8.359670800994909</v>
      </c>
      <c r="U606">
        <v>9.1352258168501095</v>
      </c>
      <c r="V606">
        <f t="shared" si="21"/>
        <v>18.270451633700219</v>
      </c>
    </row>
    <row r="607" spans="15:22" x14ac:dyDescent="0.2">
      <c r="O607">
        <v>604</v>
      </c>
      <c r="P607">
        <v>12.538024617624599</v>
      </c>
      <c r="Q607">
        <v>8.6183522735503981</v>
      </c>
      <c r="T607">
        <v>12.538024617624599</v>
      </c>
      <c r="U607">
        <v>8.6183522735503981</v>
      </c>
      <c r="V607">
        <f t="shared" si="21"/>
        <v>17.236704547100796</v>
      </c>
    </row>
    <row r="608" spans="15:22" x14ac:dyDescent="0.2">
      <c r="O608">
        <v>605</v>
      </c>
      <c r="P608">
        <v>5.6092583080134322</v>
      </c>
      <c r="Q608">
        <v>3.9963990126457931</v>
      </c>
      <c r="T608">
        <v>5.6092583080134322</v>
      </c>
      <c r="U608">
        <v>3.9963990126457931</v>
      </c>
      <c r="V608">
        <f t="shared" si="21"/>
        <v>7.9927980252915862</v>
      </c>
    </row>
    <row r="609" spans="15:22" x14ac:dyDescent="0.2">
      <c r="O609">
        <v>606</v>
      </c>
      <c r="P609">
        <v>4.6233043322557936</v>
      </c>
      <c r="Q609">
        <v>0</v>
      </c>
      <c r="T609">
        <v>4.6233043322557936</v>
      </c>
      <c r="U609">
        <v>0</v>
      </c>
      <c r="V609">
        <f t="shared" si="21"/>
        <v>0</v>
      </c>
    </row>
    <row r="610" spans="15:22" x14ac:dyDescent="0.2">
      <c r="O610">
        <v>607</v>
      </c>
      <c r="P610">
        <v>0</v>
      </c>
      <c r="Q610">
        <v>31.551746485875135</v>
      </c>
      <c r="T610">
        <v>0</v>
      </c>
      <c r="U610">
        <v>31.551746485875135</v>
      </c>
      <c r="V610">
        <f t="shared" si="21"/>
        <v>63.103492971750271</v>
      </c>
    </row>
    <row r="611" spans="15:22" x14ac:dyDescent="0.2">
      <c r="O611">
        <v>608</v>
      </c>
      <c r="P611">
        <v>2.3984553422348496</v>
      </c>
      <c r="Q611">
        <v>0.54147793037119574</v>
      </c>
      <c r="T611">
        <v>2.3984553422348496</v>
      </c>
      <c r="U611">
        <v>0.54147793037119574</v>
      </c>
      <c r="V611">
        <f t="shared" si="21"/>
        <v>1.0829558607423915</v>
      </c>
    </row>
    <row r="612" spans="15:22" x14ac:dyDescent="0.2">
      <c r="O612">
        <v>609</v>
      </c>
      <c r="P612">
        <v>4.5395023978334788</v>
      </c>
      <c r="Q612">
        <v>15.678751008094805</v>
      </c>
      <c r="T612">
        <v>4.5395023978334788</v>
      </c>
      <c r="U612">
        <v>15.678751008094805</v>
      </c>
      <c r="V612">
        <f t="shared" si="21"/>
        <v>31.35750201618961</v>
      </c>
    </row>
    <row r="613" spans="15:22" x14ac:dyDescent="0.2">
      <c r="O613">
        <v>610</v>
      </c>
      <c r="P613">
        <v>10.618423330419725</v>
      </c>
      <c r="Q613">
        <v>0</v>
      </c>
      <c r="T613">
        <v>10.618423330419725</v>
      </c>
      <c r="U613">
        <v>0</v>
      </c>
      <c r="V613">
        <f t="shared" si="21"/>
        <v>0</v>
      </c>
    </row>
    <row r="614" spans="15:22" x14ac:dyDescent="0.2">
      <c r="O614">
        <v>611</v>
      </c>
      <c r="P614">
        <v>14.244537237164408</v>
      </c>
      <c r="Q614">
        <v>22.638735285952045</v>
      </c>
      <c r="T614">
        <v>14.244537237164408</v>
      </c>
      <c r="U614">
        <v>22.638735285952045</v>
      </c>
      <c r="V614">
        <f t="shared" si="21"/>
        <v>45.27747057190409</v>
      </c>
    </row>
    <row r="615" spans="15:22" x14ac:dyDescent="0.2">
      <c r="O615">
        <v>612</v>
      </c>
      <c r="P615">
        <v>3.5569441181339907</v>
      </c>
      <c r="Q615">
        <v>29.907602848107473</v>
      </c>
      <c r="T615">
        <v>3.5569441181339907</v>
      </c>
      <c r="U615">
        <v>29.907602848107473</v>
      </c>
      <c r="V615">
        <f t="shared" si="21"/>
        <v>59.815205696214946</v>
      </c>
    </row>
    <row r="616" spans="15:22" x14ac:dyDescent="0.2">
      <c r="O616">
        <v>613</v>
      </c>
      <c r="P616">
        <v>3.6472843693274575</v>
      </c>
      <c r="Q616">
        <v>10.110183709174667</v>
      </c>
      <c r="T616">
        <v>3.6472843693274575</v>
      </c>
      <c r="U616">
        <v>10.110183709174667</v>
      </c>
      <c r="V616">
        <f t="shared" si="21"/>
        <v>20.220367418349333</v>
      </c>
    </row>
    <row r="617" spans="15:22" x14ac:dyDescent="0.2">
      <c r="O617">
        <v>614</v>
      </c>
      <c r="P617">
        <v>10.21714070658923</v>
      </c>
      <c r="Q617">
        <v>18.211241527926429</v>
      </c>
      <c r="T617">
        <v>10.21714070658923</v>
      </c>
      <c r="U617">
        <v>18.211241527926429</v>
      </c>
      <c r="V617">
        <f t="shared" si="21"/>
        <v>36.422483055852858</v>
      </c>
    </row>
    <row r="618" spans="15:22" x14ac:dyDescent="0.2">
      <c r="O618">
        <v>615</v>
      </c>
      <c r="P618">
        <v>2.7501220922206944</v>
      </c>
      <c r="Q618">
        <v>0</v>
      </c>
      <c r="T618">
        <v>2.7501220922206944</v>
      </c>
      <c r="U618">
        <v>0</v>
      </c>
      <c r="V618">
        <f t="shared" si="21"/>
        <v>0</v>
      </c>
    </row>
    <row r="619" spans="15:22" x14ac:dyDescent="0.2">
      <c r="O619">
        <v>616</v>
      </c>
      <c r="P619">
        <v>12.566366278524493</v>
      </c>
      <c r="Q619">
        <v>28.687207489675085</v>
      </c>
      <c r="T619">
        <v>12.566366278524493</v>
      </c>
      <c r="U619">
        <v>28.687207489675085</v>
      </c>
      <c r="V619">
        <f t="shared" si="21"/>
        <v>57.374414979350171</v>
      </c>
    </row>
    <row r="620" spans="15:22" x14ac:dyDescent="0.2">
      <c r="O620">
        <v>617</v>
      </c>
      <c r="P620">
        <v>0</v>
      </c>
      <c r="Q620">
        <v>6.2907189993320234</v>
      </c>
      <c r="T620">
        <v>0</v>
      </c>
      <c r="U620">
        <v>6.2907189993320234</v>
      </c>
      <c r="V620">
        <f t="shared" si="21"/>
        <v>12.581437998664047</v>
      </c>
    </row>
    <row r="621" spans="15:22" x14ac:dyDescent="0.2">
      <c r="O621">
        <v>618</v>
      </c>
      <c r="P621">
        <v>27.025655211016272</v>
      </c>
      <c r="Q621">
        <v>0</v>
      </c>
      <c r="T621">
        <v>27.025655211016272</v>
      </c>
      <c r="U621">
        <v>0</v>
      </c>
      <c r="V621">
        <f t="shared" si="21"/>
        <v>0</v>
      </c>
    </row>
    <row r="622" spans="15:22" x14ac:dyDescent="0.2">
      <c r="O622">
        <v>619</v>
      </c>
      <c r="P622">
        <v>4.4063541891071374</v>
      </c>
      <c r="Q622">
        <v>12.634924014912995</v>
      </c>
      <c r="T622">
        <v>4.4063541891071374</v>
      </c>
      <c r="U622">
        <v>12.634924014912995</v>
      </c>
      <c r="V622">
        <f t="shared" si="21"/>
        <v>25.26984802982599</v>
      </c>
    </row>
    <row r="623" spans="15:22" x14ac:dyDescent="0.2">
      <c r="O623">
        <v>620</v>
      </c>
      <c r="P623">
        <v>14.893541682686644</v>
      </c>
      <c r="Q623">
        <v>0</v>
      </c>
      <c r="T623">
        <v>14.893541682686644</v>
      </c>
      <c r="U623">
        <v>0</v>
      </c>
      <c r="V623">
        <f t="shared" si="21"/>
        <v>0</v>
      </c>
    </row>
    <row r="624" spans="15:22" x14ac:dyDescent="0.2">
      <c r="O624">
        <v>621</v>
      </c>
      <c r="P624">
        <v>0</v>
      </c>
      <c r="Q624">
        <v>4.4018244338904768</v>
      </c>
      <c r="T624">
        <v>0</v>
      </c>
      <c r="U624">
        <v>4.4018244338904768</v>
      </c>
      <c r="V624">
        <f t="shared" si="21"/>
        <v>8.8036488677809537</v>
      </c>
    </row>
    <row r="625" spans="15:22" x14ac:dyDescent="0.2">
      <c r="O625">
        <v>622</v>
      </c>
      <c r="P625">
        <v>7.5284663520803754</v>
      </c>
      <c r="Q625">
        <v>0</v>
      </c>
      <c r="T625">
        <v>7.5284663520803754</v>
      </c>
      <c r="U625">
        <v>0</v>
      </c>
      <c r="V625">
        <f t="shared" si="21"/>
        <v>0</v>
      </c>
    </row>
    <row r="626" spans="15:22" x14ac:dyDescent="0.2">
      <c r="O626">
        <v>623</v>
      </c>
      <c r="P626">
        <v>6.1771195124654641</v>
      </c>
      <c r="Q626">
        <v>3.8161524905873492</v>
      </c>
      <c r="T626">
        <v>6.1771195124654641</v>
      </c>
      <c r="U626">
        <v>3.8161524905873492</v>
      </c>
      <c r="V626">
        <f t="shared" si="21"/>
        <v>7.6323049811746984</v>
      </c>
    </row>
    <row r="627" spans="15:22" x14ac:dyDescent="0.2">
      <c r="O627">
        <v>624</v>
      </c>
      <c r="P627">
        <v>0</v>
      </c>
      <c r="Q627">
        <v>0</v>
      </c>
      <c r="T627">
        <v>0</v>
      </c>
      <c r="U627">
        <v>0</v>
      </c>
      <c r="V627">
        <f t="shared" si="21"/>
        <v>0</v>
      </c>
    </row>
    <row r="628" spans="15:22" x14ac:dyDescent="0.2">
      <c r="O628">
        <v>625</v>
      </c>
      <c r="P628">
        <v>14.132215225127577</v>
      </c>
      <c r="Q628">
        <v>14.928994603363286</v>
      </c>
      <c r="T628">
        <v>14.132215225127577</v>
      </c>
      <c r="U628">
        <v>14.928994603363286</v>
      </c>
      <c r="V628">
        <f t="shared" si="21"/>
        <v>29.857989206726572</v>
      </c>
    </row>
    <row r="629" spans="15:22" x14ac:dyDescent="0.2">
      <c r="O629">
        <v>626</v>
      </c>
      <c r="P629">
        <v>0</v>
      </c>
      <c r="Q629">
        <v>25.971603002291332</v>
      </c>
      <c r="T629">
        <v>0</v>
      </c>
      <c r="U629">
        <v>25.971603002291332</v>
      </c>
      <c r="V629">
        <f t="shared" si="21"/>
        <v>51.943206004582663</v>
      </c>
    </row>
    <row r="630" spans="15:22" x14ac:dyDescent="0.2">
      <c r="O630">
        <v>627</v>
      </c>
      <c r="P630">
        <v>0</v>
      </c>
      <c r="Q630">
        <v>19.549386240627427</v>
      </c>
      <c r="T630">
        <v>0</v>
      </c>
      <c r="U630">
        <v>19.549386240627427</v>
      </c>
      <c r="V630">
        <f t="shared" si="21"/>
        <v>39.098772481254855</v>
      </c>
    </row>
    <row r="631" spans="15:22" x14ac:dyDescent="0.2">
      <c r="O631">
        <v>628</v>
      </c>
      <c r="P631">
        <v>21.415097341460687</v>
      </c>
      <c r="Q631">
        <v>10.716496044144803</v>
      </c>
      <c r="T631">
        <v>21.415097341460687</v>
      </c>
      <c r="U631">
        <v>10.716496044144803</v>
      </c>
      <c r="V631">
        <f t="shared" si="21"/>
        <v>21.432992088289605</v>
      </c>
    </row>
    <row r="632" spans="15:22" x14ac:dyDescent="0.2">
      <c r="O632">
        <v>629</v>
      </c>
      <c r="P632">
        <v>4.4051855545684839</v>
      </c>
      <c r="Q632">
        <v>2.8227135054669472</v>
      </c>
      <c r="T632">
        <v>4.4051855545684839</v>
      </c>
      <c r="U632">
        <v>2.8227135054669472</v>
      </c>
      <c r="V632">
        <f t="shared" si="21"/>
        <v>5.6454270109338944</v>
      </c>
    </row>
    <row r="633" spans="15:22" x14ac:dyDescent="0.2">
      <c r="O633">
        <v>630</v>
      </c>
      <c r="P633">
        <v>24.699508713489244</v>
      </c>
      <c r="Q633">
        <v>19.51400893609846</v>
      </c>
      <c r="T633">
        <v>24.699508713489244</v>
      </c>
      <c r="U633">
        <v>19.51400893609846</v>
      </c>
      <c r="V633">
        <f t="shared" si="21"/>
        <v>39.028017872196919</v>
      </c>
    </row>
    <row r="634" spans="15:22" x14ac:dyDescent="0.2">
      <c r="O634">
        <v>631</v>
      </c>
      <c r="P634">
        <v>0</v>
      </c>
      <c r="Q634">
        <v>21.89010585628996</v>
      </c>
      <c r="T634">
        <v>0</v>
      </c>
      <c r="U634">
        <v>21.89010585628996</v>
      </c>
      <c r="V634">
        <f t="shared" si="21"/>
        <v>43.78021171257992</v>
      </c>
    </row>
    <row r="635" spans="15:22" x14ac:dyDescent="0.2">
      <c r="O635">
        <v>632</v>
      </c>
      <c r="P635">
        <v>5.1059940363745699</v>
      </c>
      <c r="Q635">
        <v>9.6843581471221025</v>
      </c>
      <c r="T635">
        <v>5.1059940363745699</v>
      </c>
      <c r="U635">
        <v>9.6843581471221025</v>
      </c>
      <c r="V635">
        <f t="shared" si="21"/>
        <v>19.368716294244205</v>
      </c>
    </row>
    <row r="636" spans="15:22" x14ac:dyDescent="0.2">
      <c r="O636">
        <v>633</v>
      </c>
      <c r="P636">
        <v>0.47605253229079425</v>
      </c>
      <c r="Q636">
        <v>6.1773885066235508</v>
      </c>
      <c r="T636">
        <v>0.47605253229079425</v>
      </c>
      <c r="U636">
        <v>6.1773885066235508</v>
      </c>
      <c r="V636">
        <f t="shared" si="21"/>
        <v>12.354777013247102</v>
      </c>
    </row>
    <row r="637" spans="15:22" x14ac:dyDescent="0.2">
      <c r="O637">
        <v>634</v>
      </c>
      <c r="P637">
        <v>13.805964617184047</v>
      </c>
      <c r="Q637">
        <v>6.2699360568625488</v>
      </c>
      <c r="T637">
        <v>13.805964617184047</v>
      </c>
      <c r="U637">
        <v>6.2699360568625488</v>
      </c>
      <c r="V637">
        <f t="shared" si="21"/>
        <v>12.539872113725098</v>
      </c>
    </row>
    <row r="638" spans="15:22" x14ac:dyDescent="0.2">
      <c r="O638">
        <v>635</v>
      </c>
      <c r="P638">
        <v>20.69295047258391</v>
      </c>
      <c r="Q638">
        <v>0</v>
      </c>
      <c r="T638">
        <v>20.69295047258391</v>
      </c>
      <c r="U638">
        <v>0</v>
      </c>
      <c r="V638">
        <f t="shared" si="21"/>
        <v>0</v>
      </c>
    </row>
    <row r="639" spans="15:22" x14ac:dyDescent="0.2">
      <c r="O639">
        <v>636</v>
      </c>
      <c r="P639">
        <v>0</v>
      </c>
      <c r="Q639">
        <v>0</v>
      </c>
      <c r="T639">
        <v>0</v>
      </c>
      <c r="U639">
        <v>0</v>
      </c>
      <c r="V639">
        <f t="shared" si="21"/>
        <v>0</v>
      </c>
    </row>
    <row r="640" spans="15:22" x14ac:dyDescent="0.2">
      <c r="O640">
        <v>637</v>
      </c>
      <c r="P640">
        <v>17.381380027901233</v>
      </c>
      <c r="Q640">
        <v>0</v>
      </c>
      <c r="T640">
        <v>17.381380027901233</v>
      </c>
      <c r="U640">
        <v>0</v>
      </c>
      <c r="V640">
        <f t="shared" si="21"/>
        <v>0</v>
      </c>
    </row>
    <row r="641" spans="15:22" x14ac:dyDescent="0.2">
      <c r="O641">
        <v>638</v>
      </c>
      <c r="P641">
        <v>14.931819725576682</v>
      </c>
      <c r="Q641">
        <v>0</v>
      </c>
      <c r="T641">
        <v>14.931819725576682</v>
      </c>
      <c r="U641">
        <v>0</v>
      </c>
      <c r="V641">
        <f t="shared" si="21"/>
        <v>0</v>
      </c>
    </row>
    <row r="642" spans="15:22" x14ac:dyDescent="0.2">
      <c r="O642">
        <v>639</v>
      </c>
      <c r="P642">
        <v>0</v>
      </c>
      <c r="Q642">
        <v>8.1279071951006721</v>
      </c>
      <c r="T642">
        <v>0</v>
      </c>
      <c r="U642">
        <v>8.1279071951006721</v>
      </c>
      <c r="V642">
        <f t="shared" si="21"/>
        <v>16.255814390201344</v>
      </c>
    </row>
    <row r="643" spans="15:22" x14ac:dyDescent="0.2">
      <c r="O643">
        <v>640</v>
      </c>
      <c r="P643">
        <v>4.7373369588789096</v>
      </c>
      <c r="Q643">
        <v>0</v>
      </c>
      <c r="T643">
        <v>4.7373369588789096</v>
      </c>
      <c r="U643">
        <v>0</v>
      </c>
      <c r="V643">
        <f t="shared" si="21"/>
        <v>0</v>
      </c>
    </row>
    <row r="644" spans="15:22" x14ac:dyDescent="0.2">
      <c r="O644">
        <v>641</v>
      </c>
      <c r="P644">
        <v>0</v>
      </c>
      <c r="Q644">
        <v>5.9979881597574352</v>
      </c>
      <c r="T644">
        <v>0</v>
      </c>
      <c r="U644">
        <v>5.9979881597574352</v>
      </c>
      <c r="V644">
        <f t="shared" si="21"/>
        <v>11.99597631951487</v>
      </c>
    </row>
    <row r="645" spans="15:22" x14ac:dyDescent="0.2">
      <c r="O645">
        <v>642</v>
      </c>
      <c r="P645">
        <v>0</v>
      </c>
      <c r="Q645">
        <v>0</v>
      </c>
      <c r="T645">
        <v>0</v>
      </c>
      <c r="U645">
        <v>0</v>
      </c>
      <c r="V645">
        <f t="shared" ref="V645:V708" si="22">2*U645</f>
        <v>0</v>
      </c>
    </row>
    <row r="646" spans="15:22" x14ac:dyDescent="0.2">
      <c r="O646">
        <v>643</v>
      </c>
      <c r="P646">
        <v>15.284687523778429</v>
      </c>
      <c r="Q646">
        <v>0</v>
      </c>
      <c r="T646">
        <v>15.284687523778429</v>
      </c>
      <c r="U646">
        <v>0</v>
      </c>
      <c r="V646">
        <f t="shared" si="22"/>
        <v>0</v>
      </c>
    </row>
    <row r="647" spans="15:22" x14ac:dyDescent="0.2">
      <c r="O647">
        <v>644</v>
      </c>
      <c r="P647">
        <v>17.919356332443208</v>
      </c>
      <c r="Q647">
        <v>4.1768971526531731</v>
      </c>
      <c r="T647">
        <v>17.919356332443208</v>
      </c>
      <c r="U647">
        <v>4.1768971526531731</v>
      </c>
      <c r="V647">
        <f t="shared" si="22"/>
        <v>8.3537943053063461</v>
      </c>
    </row>
    <row r="648" spans="15:22" x14ac:dyDescent="0.2">
      <c r="O648">
        <v>645</v>
      </c>
      <c r="P648">
        <v>0</v>
      </c>
      <c r="Q648">
        <v>6.1025876967141519</v>
      </c>
      <c r="T648">
        <v>0</v>
      </c>
      <c r="U648">
        <v>6.1025876967141519</v>
      </c>
      <c r="V648">
        <f t="shared" si="22"/>
        <v>12.205175393428304</v>
      </c>
    </row>
    <row r="649" spans="15:22" x14ac:dyDescent="0.2">
      <c r="O649">
        <v>646</v>
      </c>
      <c r="P649">
        <v>0</v>
      </c>
      <c r="Q649">
        <v>0</v>
      </c>
      <c r="T649">
        <v>0</v>
      </c>
      <c r="U649">
        <v>0</v>
      </c>
      <c r="V649">
        <f t="shared" si="22"/>
        <v>0</v>
      </c>
    </row>
    <row r="650" spans="15:22" x14ac:dyDescent="0.2">
      <c r="O650">
        <v>647</v>
      </c>
      <c r="P650">
        <v>0</v>
      </c>
      <c r="Q650">
        <v>0</v>
      </c>
      <c r="T650">
        <v>0</v>
      </c>
      <c r="U650">
        <v>0</v>
      </c>
      <c r="V650">
        <f t="shared" si="22"/>
        <v>0</v>
      </c>
    </row>
    <row r="651" spans="15:22" x14ac:dyDescent="0.2">
      <c r="O651">
        <v>648</v>
      </c>
      <c r="P651">
        <v>12.315168714417277</v>
      </c>
      <c r="Q651">
        <v>0</v>
      </c>
      <c r="T651">
        <v>12.315168714417277</v>
      </c>
      <c r="U651">
        <v>0</v>
      </c>
      <c r="V651">
        <f t="shared" si="22"/>
        <v>0</v>
      </c>
    </row>
    <row r="652" spans="15:22" x14ac:dyDescent="0.2">
      <c r="O652">
        <v>649</v>
      </c>
      <c r="P652">
        <v>2.0312003549672046</v>
      </c>
      <c r="Q652">
        <v>9.5882353302544363</v>
      </c>
      <c r="T652">
        <v>2.0312003549672046</v>
      </c>
      <c r="U652">
        <v>9.5882353302544363</v>
      </c>
      <c r="V652">
        <f t="shared" si="22"/>
        <v>19.176470660508873</v>
      </c>
    </row>
    <row r="653" spans="15:22" x14ac:dyDescent="0.2">
      <c r="O653">
        <v>650</v>
      </c>
      <c r="P653">
        <v>0</v>
      </c>
      <c r="Q653">
        <v>19.715644931895312</v>
      </c>
      <c r="T653">
        <v>0</v>
      </c>
      <c r="U653">
        <v>19.715644931895312</v>
      </c>
      <c r="V653">
        <f t="shared" si="22"/>
        <v>39.431289863790624</v>
      </c>
    </row>
    <row r="654" spans="15:22" x14ac:dyDescent="0.2">
      <c r="O654">
        <v>651</v>
      </c>
      <c r="P654">
        <v>1.8689492317462868</v>
      </c>
      <c r="Q654">
        <v>0</v>
      </c>
      <c r="T654">
        <v>1.8689492317462868</v>
      </c>
      <c r="U654">
        <v>0</v>
      </c>
      <c r="V654">
        <f t="shared" si="22"/>
        <v>0</v>
      </c>
    </row>
    <row r="655" spans="15:22" x14ac:dyDescent="0.2">
      <c r="O655">
        <v>652</v>
      </c>
      <c r="P655">
        <v>7.9516407039217176</v>
      </c>
      <c r="Q655">
        <v>1.1099731976777572</v>
      </c>
      <c r="T655">
        <v>7.9516407039217176</v>
      </c>
      <c r="U655">
        <v>1.1099731976777572</v>
      </c>
      <c r="V655">
        <f t="shared" si="22"/>
        <v>2.2199463953555143</v>
      </c>
    </row>
    <row r="656" spans="15:22" x14ac:dyDescent="0.2">
      <c r="O656">
        <v>653</v>
      </c>
      <c r="P656">
        <v>3.3607828689140096</v>
      </c>
      <c r="Q656">
        <v>0</v>
      </c>
      <c r="T656">
        <v>3.3607828689140096</v>
      </c>
      <c r="U656">
        <v>0</v>
      </c>
      <c r="V656">
        <f t="shared" si="22"/>
        <v>0</v>
      </c>
    </row>
    <row r="657" spans="15:22" x14ac:dyDescent="0.2">
      <c r="O657">
        <v>654</v>
      </c>
      <c r="P657">
        <v>16.754225832057255</v>
      </c>
      <c r="Q657">
        <v>5.6682787407460635</v>
      </c>
      <c r="T657">
        <v>16.754225832057255</v>
      </c>
      <c r="U657">
        <v>5.6682787407460635</v>
      </c>
      <c r="V657">
        <f t="shared" si="22"/>
        <v>11.336557481492127</v>
      </c>
    </row>
    <row r="658" spans="15:22" x14ac:dyDescent="0.2">
      <c r="O658">
        <v>655</v>
      </c>
      <c r="P658">
        <v>9.8031683083744507</v>
      </c>
      <c r="Q658">
        <v>21.326048861056329</v>
      </c>
      <c r="T658">
        <v>9.8031683083744507</v>
      </c>
      <c r="U658">
        <v>21.326048861056329</v>
      </c>
      <c r="V658">
        <f t="shared" si="22"/>
        <v>42.652097722112657</v>
      </c>
    </row>
    <row r="659" spans="15:22" x14ac:dyDescent="0.2">
      <c r="O659">
        <v>656</v>
      </c>
      <c r="P659">
        <v>6.8147375586808794</v>
      </c>
      <c r="Q659">
        <v>9.5714895154337256</v>
      </c>
      <c r="T659">
        <v>6.8147375586808794</v>
      </c>
      <c r="U659">
        <v>9.5714895154337256</v>
      </c>
      <c r="V659">
        <f t="shared" si="22"/>
        <v>19.142979030867451</v>
      </c>
    </row>
    <row r="660" spans="15:22" x14ac:dyDescent="0.2">
      <c r="O660">
        <v>657</v>
      </c>
      <c r="P660">
        <v>0</v>
      </c>
      <c r="Q660">
        <v>0</v>
      </c>
      <c r="T660">
        <v>0</v>
      </c>
      <c r="U660">
        <v>0</v>
      </c>
      <c r="V660">
        <f t="shared" si="22"/>
        <v>0</v>
      </c>
    </row>
    <row r="661" spans="15:22" x14ac:dyDescent="0.2">
      <c r="O661">
        <v>658</v>
      </c>
      <c r="P661">
        <v>27.502974353593121</v>
      </c>
      <c r="Q661">
        <v>10.896354877649594</v>
      </c>
      <c r="T661">
        <v>27.502974353593121</v>
      </c>
      <c r="U661">
        <v>10.896354877649594</v>
      </c>
      <c r="V661">
        <f t="shared" si="22"/>
        <v>21.792709755299189</v>
      </c>
    </row>
    <row r="662" spans="15:22" x14ac:dyDescent="0.2">
      <c r="O662">
        <v>659</v>
      </c>
      <c r="P662">
        <v>0</v>
      </c>
      <c r="Q662">
        <v>0</v>
      </c>
      <c r="T662">
        <v>0</v>
      </c>
      <c r="U662">
        <v>0</v>
      </c>
      <c r="V662">
        <f t="shared" si="22"/>
        <v>0</v>
      </c>
    </row>
    <row r="663" spans="15:22" x14ac:dyDescent="0.2">
      <c r="O663">
        <v>660</v>
      </c>
      <c r="P663">
        <v>0</v>
      </c>
      <c r="Q663">
        <v>9.5750108840422268</v>
      </c>
      <c r="T663">
        <v>0</v>
      </c>
      <c r="U663">
        <v>9.5750108840422268</v>
      </c>
      <c r="V663">
        <f t="shared" si="22"/>
        <v>19.150021768084454</v>
      </c>
    </row>
    <row r="664" spans="15:22" x14ac:dyDescent="0.2">
      <c r="O664">
        <v>661</v>
      </c>
      <c r="P664">
        <v>0</v>
      </c>
      <c r="Q664">
        <v>15.046949287857725</v>
      </c>
      <c r="T664">
        <v>0</v>
      </c>
      <c r="U664">
        <v>15.046949287857725</v>
      </c>
      <c r="V664">
        <f t="shared" si="22"/>
        <v>30.09389857571545</v>
      </c>
    </row>
    <row r="665" spans="15:22" x14ac:dyDescent="0.2">
      <c r="O665">
        <v>662</v>
      </c>
      <c r="P665">
        <v>16.961233816845112</v>
      </c>
      <c r="Q665">
        <v>2.8997969360949218</v>
      </c>
      <c r="T665">
        <v>16.961233816845112</v>
      </c>
      <c r="U665">
        <v>2.8997969360949218</v>
      </c>
      <c r="V665">
        <f t="shared" si="22"/>
        <v>5.7995938721898437</v>
      </c>
    </row>
    <row r="666" spans="15:22" x14ac:dyDescent="0.2">
      <c r="O666">
        <v>663</v>
      </c>
      <c r="P666">
        <v>0</v>
      </c>
      <c r="Q666">
        <v>0</v>
      </c>
      <c r="T666">
        <v>0</v>
      </c>
      <c r="U666">
        <v>0</v>
      </c>
      <c r="V666">
        <f t="shared" si="22"/>
        <v>0</v>
      </c>
    </row>
    <row r="667" spans="15:22" x14ac:dyDescent="0.2">
      <c r="O667">
        <v>664</v>
      </c>
      <c r="P667">
        <v>32.559914981860985</v>
      </c>
      <c r="Q667">
        <v>31.925841139031778</v>
      </c>
      <c r="T667">
        <v>32.559914981860985</v>
      </c>
      <c r="U667">
        <v>31.925841139031778</v>
      </c>
      <c r="V667">
        <f t="shared" si="22"/>
        <v>63.851682278063556</v>
      </c>
    </row>
    <row r="668" spans="15:22" x14ac:dyDescent="0.2">
      <c r="O668">
        <v>665</v>
      </c>
      <c r="P668">
        <v>5.5176418221829504</v>
      </c>
      <c r="Q668">
        <v>0</v>
      </c>
      <c r="T668">
        <v>5.5176418221829504</v>
      </c>
      <c r="U668">
        <v>0</v>
      </c>
      <c r="V668">
        <f t="shared" si="22"/>
        <v>0</v>
      </c>
    </row>
    <row r="669" spans="15:22" x14ac:dyDescent="0.2">
      <c r="O669">
        <v>666</v>
      </c>
      <c r="P669">
        <v>27.989515340628223</v>
      </c>
      <c r="Q669">
        <v>0</v>
      </c>
      <c r="T669">
        <v>27.989515340628223</v>
      </c>
      <c r="U669">
        <v>0</v>
      </c>
      <c r="V669">
        <f t="shared" si="22"/>
        <v>0</v>
      </c>
    </row>
    <row r="670" spans="15:22" x14ac:dyDescent="0.2">
      <c r="O670">
        <v>667</v>
      </c>
      <c r="P670">
        <v>2.1153859359533653</v>
      </c>
      <c r="Q670">
        <v>4.2582245625512227</v>
      </c>
      <c r="T670">
        <v>2.1153859359533653</v>
      </c>
      <c r="U670">
        <v>4.2582245625512227</v>
      </c>
      <c r="V670">
        <f t="shared" si="22"/>
        <v>8.5164491251024454</v>
      </c>
    </row>
    <row r="671" spans="15:22" x14ac:dyDescent="0.2">
      <c r="O671">
        <v>668</v>
      </c>
      <c r="P671">
        <v>12.090111828394425</v>
      </c>
      <c r="Q671">
        <v>0</v>
      </c>
      <c r="T671">
        <v>12.090111828394425</v>
      </c>
      <c r="U671">
        <v>0</v>
      </c>
      <c r="V671">
        <f t="shared" si="22"/>
        <v>0</v>
      </c>
    </row>
    <row r="672" spans="15:22" x14ac:dyDescent="0.2">
      <c r="O672">
        <v>669</v>
      </c>
      <c r="P672">
        <v>12.667955485694254</v>
      </c>
      <c r="Q672">
        <v>6.1434833252242198</v>
      </c>
      <c r="T672">
        <v>12.667955485694254</v>
      </c>
      <c r="U672">
        <v>6.1434833252242198</v>
      </c>
      <c r="V672">
        <f t="shared" si="22"/>
        <v>12.28696665044844</v>
      </c>
    </row>
    <row r="673" spans="15:22" x14ac:dyDescent="0.2">
      <c r="O673">
        <v>670</v>
      </c>
      <c r="P673">
        <v>0</v>
      </c>
      <c r="Q673">
        <v>0</v>
      </c>
      <c r="T673">
        <v>0</v>
      </c>
      <c r="U673">
        <v>0</v>
      </c>
      <c r="V673">
        <f t="shared" si="22"/>
        <v>0</v>
      </c>
    </row>
    <row r="674" spans="15:22" x14ac:dyDescent="0.2">
      <c r="O674">
        <v>671</v>
      </c>
      <c r="P674">
        <v>18.062968071616183</v>
      </c>
      <c r="Q674">
        <v>12.508975117045214</v>
      </c>
      <c r="T674">
        <v>18.062968071616183</v>
      </c>
      <c r="U674">
        <v>12.508975117045214</v>
      </c>
      <c r="V674">
        <f t="shared" si="22"/>
        <v>25.017950234090428</v>
      </c>
    </row>
    <row r="675" spans="15:22" x14ac:dyDescent="0.2">
      <c r="O675">
        <v>672</v>
      </c>
      <c r="P675">
        <v>0</v>
      </c>
      <c r="Q675">
        <v>5.5609933192544378</v>
      </c>
      <c r="T675">
        <v>0</v>
      </c>
      <c r="U675">
        <v>5.5609933192544378</v>
      </c>
      <c r="V675">
        <f t="shared" si="22"/>
        <v>11.121986638508876</v>
      </c>
    </row>
    <row r="676" spans="15:22" x14ac:dyDescent="0.2">
      <c r="O676">
        <v>673</v>
      </c>
      <c r="P676">
        <v>0</v>
      </c>
      <c r="Q676">
        <v>0</v>
      </c>
      <c r="T676">
        <v>0</v>
      </c>
      <c r="U676">
        <v>0</v>
      </c>
      <c r="V676">
        <f t="shared" si="22"/>
        <v>0</v>
      </c>
    </row>
    <row r="677" spans="15:22" x14ac:dyDescent="0.2">
      <c r="O677">
        <v>674</v>
      </c>
      <c r="P677">
        <v>8.0947228856244084</v>
      </c>
      <c r="Q677">
        <v>21.568161044720807</v>
      </c>
      <c r="T677">
        <v>8.0947228856244084</v>
      </c>
      <c r="U677">
        <v>21.568161044720807</v>
      </c>
      <c r="V677">
        <f t="shared" si="22"/>
        <v>43.136322089441613</v>
      </c>
    </row>
    <row r="678" spans="15:22" x14ac:dyDescent="0.2">
      <c r="O678">
        <v>675</v>
      </c>
      <c r="P678">
        <v>27.429395075744406</v>
      </c>
      <c r="Q678">
        <v>16.93919397343435</v>
      </c>
      <c r="T678">
        <v>27.429395075744406</v>
      </c>
      <c r="U678">
        <v>16.93919397343435</v>
      </c>
      <c r="V678">
        <f t="shared" si="22"/>
        <v>33.878387946868699</v>
      </c>
    </row>
    <row r="679" spans="15:22" x14ac:dyDescent="0.2">
      <c r="O679">
        <v>676</v>
      </c>
      <c r="P679">
        <v>0</v>
      </c>
      <c r="Q679">
        <v>14.415966216297125</v>
      </c>
      <c r="T679">
        <v>0</v>
      </c>
      <c r="U679">
        <v>14.415966216297125</v>
      </c>
      <c r="V679">
        <f t="shared" si="22"/>
        <v>28.83193243259425</v>
      </c>
    </row>
    <row r="680" spans="15:22" x14ac:dyDescent="0.2">
      <c r="O680">
        <v>677</v>
      </c>
      <c r="P680">
        <v>7.2011776080908705</v>
      </c>
      <c r="Q680">
        <v>0</v>
      </c>
      <c r="T680">
        <v>7.2011776080908705</v>
      </c>
      <c r="U680">
        <v>0</v>
      </c>
      <c r="V680">
        <f t="shared" si="22"/>
        <v>0</v>
      </c>
    </row>
    <row r="681" spans="15:22" x14ac:dyDescent="0.2">
      <c r="O681">
        <v>678</v>
      </c>
      <c r="P681">
        <v>27.951065625174166</v>
      </c>
      <c r="Q681">
        <v>21.34853367287576</v>
      </c>
      <c r="T681">
        <v>27.951065625174166</v>
      </c>
      <c r="U681">
        <v>21.34853367287576</v>
      </c>
      <c r="V681">
        <f t="shared" si="22"/>
        <v>42.69706734575152</v>
      </c>
    </row>
    <row r="682" spans="15:22" x14ac:dyDescent="0.2">
      <c r="O682">
        <v>679</v>
      </c>
      <c r="P682">
        <v>0</v>
      </c>
      <c r="Q682">
        <v>19.616068412014485</v>
      </c>
      <c r="T682">
        <v>0</v>
      </c>
      <c r="U682">
        <v>19.616068412014485</v>
      </c>
      <c r="V682">
        <f t="shared" si="22"/>
        <v>39.23213682402897</v>
      </c>
    </row>
    <row r="683" spans="15:22" x14ac:dyDescent="0.2">
      <c r="O683">
        <v>680</v>
      </c>
      <c r="P683">
        <v>2.2472422973409576</v>
      </c>
      <c r="Q683">
        <v>0</v>
      </c>
      <c r="T683">
        <v>2.2472422973409576</v>
      </c>
      <c r="U683">
        <v>0</v>
      </c>
      <c r="V683">
        <f t="shared" si="22"/>
        <v>0</v>
      </c>
    </row>
    <row r="684" spans="15:22" x14ac:dyDescent="0.2">
      <c r="O684">
        <v>681</v>
      </c>
      <c r="P684">
        <v>0</v>
      </c>
      <c r="Q684">
        <v>0</v>
      </c>
      <c r="T684">
        <v>0</v>
      </c>
      <c r="U684">
        <v>0</v>
      </c>
      <c r="V684">
        <f t="shared" si="22"/>
        <v>0</v>
      </c>
    </row>
    <row r="685" spans="15:22" x14ac:dyDescent="0.2">
      <c r="O685">
        <v>682</v>
      </c>
      <c r="P685">
        <v>28.32594791597711</v>
      </c>
      <c r="Q685">
        <v>7.9289665246658645</v>
      </c>
      <c r="T685">
        <v>28.32594791597711</v>
      </c>
      <c r="U685">
        <v>7.9289665246658645</v>
      </c>
      <c r="V685">
        <f t="shared" si="22"/>
        <v>15.857933049331729</v>
      </c>
    </row>
    <row r="686" spans="15:22" x14ac:dyDescent="0.2">
      <c r="O686">
        <v>683</v>
      </c>
      <c r="P686">
        <v>11.277370783041212</v>
      </c>
      <c r="Q686">
        <v>4.1973189364952539</v>
      </c>
      <c r="T686">
        <v>11.277370783041212</v>
      </c>
      <c r="U686">
        <v>4.1973189364952539</v>
      </c>
      <c r="V686">
        <f t="shared" si="22"/>
        <v>8.3946378729905078</v>
      </c>
    </row>
    <row r="687" spans="15:22" x14ac:dyDescent="0.2">
      <c r="O687">
        <v>684</v>
      </c>
      <c r="P687">
        <v>11.667250077494018</v>
      </c>
      <c r="Q687">
        <v>0</v>
      </c>
      <c r="T687">
        <v>11.667250077494018</v>
      </c>
      <c r="U687">
        <v>0</v>
      </c>
      <c r="V687">
        <f t="shared" si="22"/>
        <v>0</v>
      </c>
    </row>
    <row r="688" spans="15:22" x14ac:dyDescent="0.2">
      <c r="O688">
        <v>685</v>
      </c>
      <c r="P688">
        <v>12.24510592645931</v>
      </c>
      <c r="Q688">
        <v>21.382108295492966</v>
      </c>
      <c r="T688">
        <v>12.24510592645931</v>
      </c>
      <c r="U688">
        <v>21.382108295492966</v>
      </c>
      <c r="V688">
        <f t="shared" si="22"/>
        <v>42.764216590985932</v>
      </c>
    </row>
    <row r="689" spans="15:22" x14ac:dyDescent="0.2">
      <c r="O689">
        <v>686</v>
      </c>
      <c r="P689">
        <v>3.4286930114538428</v>
      </c>
      <c r="Q689">
        <v>0.15627600593703111</v>
      </c>
      <c r="T689">
        <v>3.4286930114538428</v>
      </c>
      <c r="U689">
        <v>0.15627600593703111</v>
      </c>
      <c r="V689">
        <f t="shared" si="22"/>
        <v>0.31255201187406223</v>
      </c>
    </row>
    <row r="690" spans="15:22" x14ac:dyDescent="0.2">
      <c r="O690">
        <v>687</v>
      </c>
      <c r="P690">
        <v>15.467682627846731</v>
      </c>
      <c r="Q690">
        <v>1.842831265386307</v>
      </c>
      <c r="T690">
        <v>15.467682627846731</v>
      </c>
      <c r="U690">
        <v>1.842831265386307</v>
      </c>
      <c r="V690">
        <f t="shared" si="22"/>
        <v>3.6856625307726141</v>
      </c>
    </row>
    <row r="691" spans="15:22" x14ac:dyDescent="0.2">
      <c r="O691">
        <v>688</v>
      </c>
      <c r="P691">
        <v>1.1082671393443102</v>
      </c>
      <c r="Q691">
        <v>7.9143960151278172</v>
      </c>
      <c r="T691">
        <v>1.1082671393443102</v>
      </c>
      <c r="U691">
        <v>7.9143960151278172</v>
      </c>
      <c r="V691">
        <f t="shared" si="22"/>
        <v>15.828792030255634</v>
      </c>
    </row>
    <row r="692" spans="15:22" x14ac:dyDescent="0.2">
      <c r="O692">
        <v>689</v>
      </c>
      <c r="P692">
        <v>0</v>
      </c>
      <c r="Q692">
        <v>6.7788309248873739</v>
      </c>
      <c r="T692">
        <v>0</v>
      </c>
      <c r="U692">
        <v>6.7788309248873739</v>
      </c>
      <c r="V692">
        <f t="shared" si="22"/>
        <v>13.557661849774748</v>
      </c>
    </row>
    <row r="693" spans="15:22" x14ac:dyDescent="0.2">
      <c r="O693">
        <v>690</v>
      </c>
      <c r="P693">
        <v>8.7503209131984576</v>
      </c>
      <c r="Q693">
        <v>5.6995013655076026</v>
      </c>
      <c r="T693">
        <v>8.7503209131984576</v>
      </c>
      <c r="U693">
        <v>5.6995013655076026</v>
      </c>
      <c r="V693">
        <f t="shared" si="22"/>
        <v>11.399002731015205</v>
      </c>
    </row>
    <row r="694" spans="15:22" x14ac:dyDescent="0.2">
      <c r="O694">
        <v>691</v>
      </c>
      <c r="P694">
        <v>12.426642911753744</v>
      </c>
      <c r="Q694">
        <v>6.5104978278597727</v>
      </c>
      <c r="T694">
        <v>12.426642911753744</v>
      </c>
      <c r="U694">
        <v>6.5104978278597727</v>
      </c>
      <c r="V694">
        <f t="shared" si="22"/>
        <v>13.020995655719545</v>
      </c>
    </row>
    <row r="695" spans="15:22" x14ac:dyDescent="0.2">
      <c r="O695">
        <v>692</v>
      </c>
      <c r="P695">
        <v>0</v>
      </c>
      <c r="Q695">
        <v>19.554253360452975</v>
      </c>
      <c r="T695">
        <v>0</v>
      </c>
      <c r="U695">
        <v>19.554253360452975</v>
      </c>
      <c r="V695">
        <f t="shared" si="22"/>
        <v>39.10850672090595</v>
      </c>
    </row>
    <row r="696" spans="15:22" x14ac:dyDescent="0.2">
      <c r="O696">
        <v>693</v>
      </c>
      <c r="P696">
        <v>0</v>
      </c>
      <c r="Q696">
        <v>0</v>
      </c>
      <c r="T696">
        <v>0</v>
      </c>
      <c r="U696">
        <v>0</v>
      </c>
      <c r="V696">
        <f t="shared" si="22"/>
        <v>0</v>
      </c>
    </row>
    <row r="697" spans="15:22" x14ac:dyDescent="0.2">
      <c r="O697">
        <v>694</v>
      </c>
      <c r="P697">
        <v>0</v>
      </c>
      <c r="Q697">
        <v>10.224758078996338</v>
      </c>
      <c r="T697">
        <v>0</v>
      </c>
      <c r="U697">
        <v>10.224758078996338</v>
      </c>
      <c r="V697">
        <f t="shared" si="22"/>
        <v>20.449516157992676</v>
      </c>
    </row>
    <row r="698" spans="15:22" x14ac:dyDescent="0.2">
      <c r="O698">
        <v>695</v>
      </c>
      <c r="P698">
        <v>13.82905603919497</v>
      </c>
      <c r="Q698">
        <v>50.515634520934867</v>
      </c>
      <c r="T698">
        <v>13.82905603919497</v>
      </c>
      <c r="U698">
        <v>50.515634520934867</v>
      </c>
      <c r="V698">
        <f t="shared" si="22"/>
        <v>101.03126904186973</v>
      </c>
    </row>
    <row r="699" spans="15:22" x14ac:dyDescent="0.2">
      <c r="O699">
        <v>696</v>
      </c>
      <c r="P699">
        <v>4.5840356339223112</v>
      </c>
      <c r="Q699">
        <v>44.577908109412327</v>
      </c>
      <c r="T699">
        <v>4.5840356339223112</v>
      </c>
      <c r="U699">
        <v>44.577908109412327</v>
      </c>
      <c r="V699">
        <f t="shared" si="22"/>
        <v>89.155816218824654</v>
      </c>
    </row>
    <row r="700" spans="15:22" x14ac:dyDescent="0.2">
      <c r="O700">
        <v>697</v>
      </c>
      <c r="P700">
        <v>36.501525603522566</v>
      </c>
      <c r="Q700">
        <v>23.220958332585944</v>
      </c>
      <c r="T700">
        <v>36.501525603522566</v>
      </c>
      <c r="U700">
        <v>23.220958332585944</v>
      </c>
      <c r="V700">
        <f t="shared" si="22"/>
        <v>46.441916665171888</v>
      </c>
    </row>
    <row r="701" spans="15:22" x14ac:dyDescent="0.2">
      <c r="O701">
        <v>698</v>
      </c>
      <c r="P701">
        <v>0</v>
      </c>
      <c r="Q701">
        <v>5.6067595614643508</v>
      </c>
      <c r="T701">
        <v>0</v>
      </c>
      <c r="U701">
        <v>5.6067595614643508</v>
      </c>
      <c r="V701">
        <f t="shared" si="22"/>
        <v>11.213519122928702</v>
      </c>
    </row>
    <row r="702" spans="15:22" x14ac:dyDescent="0.2">
      <c r="O702">
        <v>699</v>
      </c>
      <c r="P702">
        <v>0</v>
      </c>
      <c r="Q702">
        <v>0</v>
      </c>
      <c r="T702">
        <v>0</v>
      </c>
      <c r="U702">
        <v>0</v>
      </c>
      <c r="V702">
        <f t="shared" si="22"/>
        <v>0</v>
      </c>
    </row>
    <row r="703" spans="15:22" x14ac:dyDescent="0.2">
      <c r="O703">
        <v>700</v>
      </c>
      <c r="P703">
        <v>7.7025323133486729</v>
      </c>
      <c r="Q703">
        <v>4.4643548116534015</v>
      </c>
      <c r="T703">
        <v>7.7025323133486729</v>
      </c>
      <c r="U703">
        <v>4.4643548116534015</v>
      </c>
      <c r="V703">
        <f t="shared" si="22"/>
        <v>8.9287096233068031</v>
      </c>
    </row>
    <row r="704" spans="15:22" x14ac:dyDescent="0.2">
      <c r="O704">
        <v>701</v>
      </c>
      <c r="P704">
        <v>0</v>
      </c>
      <c r="Q704">
        <v>0.86816898418426736</v>
      </c>
      <c r="T704">
        <v>0</v>
      </c>
      <c r="U704">
        <v>0.86816898418426736</v>
      </c>
      <c r="V704">
        <f t="shared" si="22"/>
        <v>1.7363379683685347</v>
      </c>
    </row>
    <row r="705" spans="15:22" x14ac:dyDescent="0.2">
      <c r="O705">
        <v>702</v>
      </c>
      <c r="P705">
        <v>0</v>
      </c>
      <c r="Q705">
        <v>0</v>
      </c>
      <c r="T705">
        <v>0</v>
      </c>
      <c r="U705">
        <v>0</v>
      </c>
      <c r="V705">
        <f t="shared" si="22"/>
        <v>0</v>
      </c>
    </row>
    <row r="706" spans="15:22" x14ac:dyDescent="0.2">
      <c r="O706">
        <v>703</v>
      </c>
      <c r="P706">
        <v>34.384227003449517</v>
      </c>
      <c r="Q706">
        <v>1.7557954066124291</v>
      </c>
      <c r="T706">
        <v>34.384227003449517</v>
      </c>
      <c r="U706">
        <v>1.7557954066124291</v>
      </c>
      <c r="V706">
        <f t="shared" si="22"/>
        <v>3.5115908132248581</v>
      </c>
    </row>
    <row r="707" spans="15:22" x14ac:dyDescent="0.2">
      <c r="O707">
        <v>704</v>
      </c>
      <c r="P707">
        <v>8.8869052947942748</v>
      </c>
      <c r="Q707">
        <v>12.790504844637407</v>
      </c>
      <c r="T707">
        <v>8.8869052947942748</v>
      </c>
      <c r="U707">
        <v>12.790504844637407</v>
      </c>
      <c r="V707">
        <f t="shared" si="22"/>
        <v>25.581009689274815</v>
      </c>
    </row>
    <row r="708" spans="15:22" x14ac:dyDescent="0.2">
      <c r="O708">
        <v>705</v>
      </c>
      <c r="P708">
        <v>9.9654752576977419</v>
      </c>
      <c r="Q708">
        <v>0</v>
      </c>
      <c r="T708">
        <v>9.9654752576977419</v>
      </c>
      <c r="U708">
        <v>0</v>
      </c>
      <c r="V708">
        <f t="shared" si="22"/>
        <v>0</v>
      </c>
    </row>
    <row r="709" spans="15:22" x14ac:dyDescent="0.2">
      <c r="O709">
        <v>706</v>
      </c>
      <c r="P709">
        <v>0</v>
      </c>
      <c r="Q709">
        <v>12.85860043233161</v>
      </c>
      <c r="T709">
        <v>0</v>
      </c>
      <c r="U709">
        <v>12.85860043233161</v>
      </c>
      <c r="V709">
        <f t="shared" ref="V709:V772" si="23">2*U709</f>
        <v>25.717200864663219</v>
      </c>
    </row>
    <row r="710" spans="15:22" x14ac:dyDescent="0.2">
      <c r="O710">
        <v>707</v>
      </c>
      <c r="P710">
        <v>17.842602662582234</v>
      </c>
      <c r="Q710">
        <v>12.967556062767821</v>
      </c>
      <c r="T710">
        <v>17.842602662582234</v>
      </c>
      <c r="U710">
        <v>12.967556062767821</v>
      </c>
      <c r="V710">
        <f t="shared" si="23"/>
        <v>25.935112125535642</v>
      </c>
    </row>
    <row r="711" spans="15:22" x14ac:dyDescent="0.2">
      <c r="O711">
        <v>708</v>
      </c>
      <c r="P711">
        <v>7.4631122400019887</v>
      </c>
      <c r="Q711">
        <v>0</v>
      </c>
      <c r="T711">
        <v>7.4631122400019887</v>
      </c>
      <c r="U711">
        <v>0</v>
      </c>
      <c r="V711">
        <f t="shared" si="23"/>
        <v>0</v>
      </c>
    </row>
    <row r="712" spans="15:22" x14ac:dyDescent="0.2">
      <c r="O712">
        <v>709</v>
      </c>
      <c r="P712">
        <v>8.7733110514590926</v>
      </c>
      <c r="Q712">
        <v>0</v>
      </c>
      <c r="T712">
        <v>8.7733110514590926</v>
      </c>
      <c r="U712">
        <v>0</v>
      </c>
      <c r="V712">
        <f t="shared" si="23"/>
        <v>0</v>
      </c>
    </row>
    <row r="713" spans="15:22" x14ac:dyDescent="0.2">
      <c r="O713">
        <v>710</v>
      </c>
      <c r="P713">
        <v>20.70607054159364</v>
      </c>
      <c r="Q713">
        <v>0</v>
      </c>
      <c r="T713">
        <v>20.70607054159364</v>
      </c>
      <c r="U713">
        <v>0</v>
      </c>
      <c r="V713">
        <f t="shared" si="23"/>
        <v>0</v>
      </c>
    </row>
    <row r="714" spans="15:22" x14ac:dyDescent="0.2">
      <c r="O714">
        <v>711</v>
      </c>
      <c r="P714">
        <v>5.7717634582858173</v>
      </c>
      <c r="Q714">
        <v>0.12119058436887294</v>
      </c>
      <c r="T714">
        <v>5.7717634582858173</v>
      </c>
      <c r="U714">
        <v>0.12119058436887294</v>
      </c>
      <c r="V714">
        <f t="shared" si="23"/>
        <v>0.24238116873774587</v>
      </c>
    </row>
    <row r="715" spans="15:22" x14ac:dyDescent="0.2">
      <c r="O715">
        <v>712</v>
      </c>
      <c r="P715">
        <v>21.223747249801342</v>
      </c>
      <c r="Q715">
        <v>10.253367916590493</v>
      </c>
      <c r="T715">
        <v>21.223747249801342</v>
      </c>
      <c r="U715">
        <v>10.253367916590493</v>
      </c>
      <c r="V715">
        <f t="shared" si="23"/>
        <v>20.506735833180986</v>
      </c>
    </row>
    <row r="716" spans="15:22" x14ac:dyDescent="0.2">
      <c r="O716">
        <v>713</v>
      </c>
      <c r="P716">
        <v>16.285841589281947</v>
      </c>
      <c r="Q716">
        <v>6.1294152116211365</v>
      </c>
      <c r="T716">
        <v>16.285841589281947</v>
      </c>
      <c r="U716">
        <v>6.1294152116211365</v>
      </c>
      <c r="V716">
        <f t="shared" si="23"/>
        <v>12.258830423242273</v>
      </c>
    </row>
    <row r="717" spans="15:22" x14ac:dyDescent="0.2">
      <c r="O717">
        <v>714</v>
      </c>
      <c r="P717">
        <v>13.098066662908478</v>
      </c>
      <c r="Q717">
        <v>0</v>
      </c>
      <c r="T717">
        <v>13.098066662908478</v>
      </c>
      <c r="U717">
        <v>0</v>
      </c>
      <c r="V717">
        <f t="shared" si="23"/>
        <v>0</v>
      </c>
    </row>
    <row r="718" spans="15:22" x14ac:dyDescent="0.2">
      <c r="O718">
        <v>715</v>
      </c>
      <c r="P718">
        <v>0</v>
      </c>
      <c r="Q718">
        <v>13.953557025184057</v>
      </c>
      <c r="T718">
        <v>0</v>
      </c>
      <c r="U718">
        <v>13.953557025184057</v>
      </c>
      <c r="V718">
        <f t="shared" si="23"/>
        <v>27.907114050368115</v>
      </c>
    </row>
    <row r="719" spans="15:22" x14ac:dyDescent="0.2">
      <c r="O719">
        <v>716</v>
      </c>
      <c r="P719">
        <v>13.886217704562382</v>
      </c>
      <c r="Q719">
        <v>10.786275705031557</v>
      </c>
      <c r="T719">
        <v>13.886217704562382</v>
      </c>
      <c r="U719">
        <v>10.786275705031557</v>
      </c>
      <c r="V719">
        <f t="shared" si="23"/>
        <v>21.572551410063113</v>
      </c>
    </row>
    <row r="720" spans="15:22" x14ac:dyDescent="0.2">
      <c r="O720">
        <v>717</v>
      </c>
      <c r="P720">
        <v>0</v>
      </c>
      <c r="Q720">
        <v>0</v>
      </c>
      <c r="T720">
        <v>0</v>
      </c>
      <c r="U720">
        <v>0</v>
      </c>
      <c r="V720">
        <f t="shared" si="23"/>
        <v>0</v>
      </c>
    </row>
    <row r="721" spans="15:22" x14ac:dyDescent="0.2">
      <c r="O721">
        <v>718</v>
      </c>
      <c r="P721">
        <v>25.679990756771829</v>
      </c>
      <c r="Q721">
        <v>10.863538122604751</v>
      </c>
      <c r="T721">
        <v>25.679990756771829</v>
      </c>
      <c r="U721">
        <v>10.863538122604751</v>
      </c>
      <c r="V721">
        <f t="shared" si="23"/>
        <v>21.727076245209503</v>
      </c>
    </row>
    <row r="722" spans="15:22" x14ac:dyDescent="0.2">
      <c r="O722">
        <v>719</v>
      </c>
      <c r="P722">
        <v>0</v>
      </c>
      <c r="Q722">
        <v>0.12422760904306496</v>
      </c>
      <c r="T722">
        <v>0</v>
      </c>
      <c r="U722">
        <v>0.12422760904306496</v>
      </c>
      <c r="V722">
        <f t="shared" si="23"/>
        <v>0.24845521808612991</v>
      </c>
    </row>
    <row r="723" spans="15:22" x14ac:dyDescent="0.2">
      <c r="O723">
        <v>720</v>
      </c>
      <c r="P723">
        <v>4.4586843653481987</v>
      </c>
      <c r="Q723">
        <v>0</v>
      </c>
      <c r="T723">
        <v>4.4586843653481987</v>
      </c>
      <c r="U723">
        <v>0</v>
      </c>
      <c r="V723">
        <f t="shared" si="23"/>
        <v>0</v>
      </c>
    </row>
    <row r="724" spans="15:22" x14ac:dyDescent="0.2">
      <c r="O724">
        <v>721</v>
      </c>
      <c r="P724">
        <v>8.5674910009018404E-2</v>
      </c>
      <c r="Q724">
        <v>2.0160501868082576</v>
      </c>
      <c r="T724">
        <v>8.5674910009018404E-2</v>
      </c>
      <c r="U724">
        <v>2.0160501868082576</v>
      </c>
      <c r="V724">
        <f t="shared" si="23"/>
        <v>4.0321003736165153</v>
      </c>
    </row>
    <row r="725" spans="15:22" x14ac:dyDescent="0.2">
      <c r="O725">
        <v>722</v>
      </c>
      <c r="P725">
        <v>9.5744551585243745</v>
      </c>
      <c r="Q725">
        <v>0</v>
      </c>
      <c r="T725">
        <v>9.5744551585243745</v>
      </c>
      <c r="U725">
        <v>0</v>
      </c>
      <c r="V725">
        <f t="shared" si="23"/>
        <v>0</v>
      </c>
    </row>
    <row r="726" spans="15:22" x14ac:dyDescent="0.2">
      <c r="O726">
        <v>723</v>
      </c>
      <c r="P726">
        <v>1.3446149688171556</v>
      </c>
      <c r="Q726">
        <v>2.9973147145966235</v>
      </c>
      <c r="T726">
        <v>1.3446149688171556</v>
      </c>
      <c r="U726">
        <v>2.9973147145966235</v>
      </c>
      <c r="V726">
        <f t="shared" si="23"/>
        <v>5.9946294291932469</v>
      </c>
    </row>
    <row r="727" spans="15:22" x14ac:dyDescent="0.2">
      <c r="O727">
        <v>724</v>
      </c>
      <c r="P727">
        <v>8.172639692116098</v>
      </c>
      <c r="Q727">
        <v>0</v>
      </c>
      <c r="T727">
        <v>8.172639692116098</v>
      </c>
      <c r="U727">
        <v>0</v>
      </c>
      <c r="V727">
        <f t="shared" si="23"/>
        <v>0</v>
      </c>
    </row>
    <row r="728" spans="15:22" x14ac:dyDescent="0.2">
      <c r="O728">
        <v>725</v>
      </c>
      <c r="P728">
        <v>5.3448753419036716</v>
      </c>
      <c r="Q728">
        <v>0</v>
      </c>
      <c r="T728">
        <v>5.3448753419036716</v>
      </c>
      <c r="U728">
        <v>0</v>
      </c>
      <c r="V728">
        <f t="shared" si="23"/>
        <v>0</v>
      </c>
    </row>
    <row r="729" spans="15:22" x14ac:dyDescent="0.2">
      <c r="O729">
        <v>726</v>
      </c>
      <c r="P729">
        <v>2.3271520961852667</v>
      </c>
      <c r="Q729">
        <v>2.1830842983710652</v>
      </c>
      <c r="T729">
        <v>2.3271520961852667</v>
      </c>
      <c r="U729">
        <v>2.1830842983710652</v>
      </c>
      <c r="V729">
        <f t="shared" si="23"/>
        <v>4.3661685967421304</v>
      </c>
    </row>
    <row r="730" spans="15:22" x14ac:dyDescent="0.2">
      <c r="O730">
        <v>727</v>
      </c>
      <c r="P730">
        <v>9.8229001844607584</v>
      </c>
      <c r="Q730">
        <v>0</v>
      </c>
      <c r="T730">
        <v>9.8229001844607584</v>
      </c>
      <c r="U730">
        <v>0</v>
      </c>
      <c r="V730">
        <f t="shared" si="23"/>
        <v>0</v>
      </c>
    </row>
    <row r="731" spans="15:22" x14ac:dyDescent="0.2">
      <c r="O731">
        <v>728</v>
      </c>
      <c r="P731">
        <v>9.0229626239763689</v>
      </c>
      <c r="Q731">
        <v>0</v>
      </c>
      <c r="T731">
        <v>9.0229626239763689</v>
      </c>
      <c r="U731">
        <v>0</v>
      </c>
      <c r="V731">
        <f t="shared" si="23"/>
        <v>0</v>
      </c>
    </row>
    <row r="732" spans="15:22" x14ac:dyDescent="0.2">
      <c r="O732">
        <v>729</v>
      </c>
      <c r="P732">
        <v>0</v>
      </c>
      <c r="Q732">
        <v>20.722798901128275</v>
      </c>
      <c r="T732">
        <v>0</v>
      </c>
      <c r="U732">
        <v>20.722798901128275</v>
      </c>
      <c r="V732">
        <f t="shared" si="23"/>
        <v>41.44559780225655</v>
      </c>
    </row>
    <row r="733" spans="15:22" x14ac:dyDescent="0.2">
      <c r="O733">
        <v>730</v>
      </c>
      <c r="P733">
        <v>0</v>
      </c>
      <c r="Q733">
        <v>0</v>
      </c>
      <c r="T733">
        <v>0</v>
      </c>
      <c r="U733">
        <v>0</v>
      </c>
      <c r="V733">
        <f t="shared" si="23"/>
        <v>0</v>
      </c>
    </row>
    <row r="734" spans="15:22" x14ac:dyDescent="0.2">
      <c r="O734">
        <v>731</v>
      </c>
      <c r="P734">
        <v>7.4988839357433044</v>
      </c>
      <c r="Q734">
        <v>14.479895521304249</v>
      </c>
      <c r="T734">
        <v>7.4988839357433044</v>
      </c>
      <c r="U734">
        <v>14.479895521304249</v>
      </c>
      <c r="V734">
        <f t="shared" si="23"/>
        <v>28.959791042608497</v>
      </c>
    </row>
    <row r="735" spans="15:22" x14ac:dyDescent="0.2">
      <c r="O735">
        <v>732</v>
      </c>
      <c r="P735">
        <v>14.177755713145903</v>
      </c>
      <c r="Q735">
        <v>0</v>
      </c>
      <c r="T735">
        <v>14.177755713145903</v>
      </c>
      <c r="U735">
        <v>0</v>
      </c>
      <c r="V735">
        <f t="shared" si="23"/>
        <v>0</v>
      </c>
    </row>
    <row r="736" spans="15:22" x14ac:dyDescent="0.2">
      <c r="O736">
        <v>733</v>
      </c>
      <c r="P736">
        <v>0</v>
      </c>
      <c r="Q736">
        <v>3.4361264111457808</v>
      </c>
      <c r="T736">
        <v>0</v>
      </c>
      <c r="U736">
        <v>3.4361264111457808</v>
      </c>
      <c r="V736">
        <f t="shared" si="23"/>
        <v>6.8722528222915615</v>
      </c>
    </row>
    <row r="737" spans="15:22" x14ac:dyDescent="0.2">
      <c r="O737">
        <v>734</v>
      </c>
      <c r="P737">
        <v>1.1030073667254452</v>
      </c>
      <c r="Q737">
        <v>0</v>
      </c>
      <c r="T737">
        <v>1.1030073667254452</v>
      </c>
      <c r="U737">
        <v>0</v>
      </c>
      <c r="V737">
        <f t="shared" si="23"/>
        <v>0</v>
      </c>
    </row>
    <row r="738" spans="15:22" x14ac:dyDescent="0.2">
      <c r="O738">
        <v>735</v>
      </c>
      <c r="P738">
        <v>18.096778228748718</v>
      </c>
      <c r="Q738">
        <v>0</v>
      </c>
      <c r="T738">
        <v>18.096778228748718</v>
      </c>
      <c r="U738">
        <v>0</v>
      </c>
      <c r="V738">
        <f t="shared" si="23"/>
        <v>0</v>
      </c>
    </row>
    <row r="739" spans="15:22" x14ac:dyDescent="0.2">
      <c r="O739">
        <v>736</v>
      </c>
      <c r="P739">
        <v>18.628346912624107</v>
      </c>
      <c r="Q739">
        <v>0</v>
      </c>
      <c r="T739">
        <v>18.628346912624107</v>
      </c>
      <c r="U739">
        <v>0</v>
      </c>
      <c r="V739">
        <f t="shared" si="23"/>
        <v>0</v>
      </c>
    </row>
    <row r="740" spans="15:22" x14ac:dyDescent="0.2">
      <c r="O740">
        <v>737</v>
      </c>
      <c r="P740">
        <v>1.2095984078008482</v>
      </c>
      <c r="Q740">
        <v>14.032797132338784</v>
      </c>
      <c r="T740">
        <v>1.2095984078008482</v>
      </c>
      <c r="U740">
        <v>14.032797132338784</v>
      </c>
      <c r="V740">
        <f t="shared" si="23"/>
        <v>28.065594264677568</v>
      </c>
    </row>
    <row r="741" spans="15:22" x14ac:dyDescent="0.2">
      <c r="O741">
        <v>738</v>
      </c>
      <c r="P741">
        <v>0</v>
      </c>
      <c r="Q741">
        <v>30.156136123842781</v>
      </c>
      <c r="T741">
        <v>0</v>
      </c>
      <c r="U741">
        <v>30.156136123842781</v>
      </c>
      <c r="V741">
        <f t="shared" si="23"/>
        <v>60.312272247685563</v>
      </c>
    </row>
    <row r="742" spans="15:22" x14ac:dyDescent="0.2">
      <c r="O742">
        <v>739</v>
      </c>
      <c r="P742">
        <v>0</v>
      </c>
      <c r="Q742">
        <v>8.8272094415451114</v>
      </c>
      <c r="T742">
        <v>0</v>
      </c>
      <c r="U742">
        <v>8.8272094415451114</v>
      </c>
      <c r="V742">
        <f t="shared" si="23"/>
        <v>17.654418883090223</v>
      </c>
    </row>
    <row r="743" spans="15:22" x14ac:dyDescent="0.2">
      <c r="O743">
        <v>740</v>
      </c>
      <c r="P743">
        <v>4.4397466758320574</v>
      </c>
      <c r="Q743">
        <v>8.3418109086708423</v>
      </c>
      <c r="T743">
        <v>4.4397466758320574</v>
      </c>
      <c r="U743">
        <v>8.3418109086708423</v>
      </c>
      <c r="V743">
        <f t="shared" si="23"/>
        <v>16.683621817341685</v>
      </c>
    </row>
    <row r="744" spans="15:22" x14ac:dyDescent="0.2">
      <c r="O744">
        <v>741</v>
      </c>
      <c r="P744">
        <v>13.752922543686962</v>
      </c>
      <c r="Q744">
        <v>3.5909373458961067</v>
      </c>
      <c r="T744">
        <v>13.752922543686962</v>
      </c>
      <c r="U744">
        <v>3.5909373458961067</v>
      </c>
      <c r="V744">
        <f t="shared" si="23"/>
        <v>7.1818746917922134</v>
      </c>
    </row>
    <row r="745" spans="15:22" x14ac:dyDescent="0.2">
      <c r="O745">
        <v>742</v>
      </c>
      <c r="P745">
        <v>9.3090598232077255</v>
      </c>
      <c r="Q745">
        <v>10.334992896518033</v>
      </c>
      <c r="T745">
        <v>9.3090598232077255</v>
      </c>
      <c r="U745">
        <v>10.334992896518033</v>
      </c>
      <c r="V745">
        <f t="shared" si="23"/>
        <v>20.669985793036066</v>
      </c>
    </row>
    <row r="746" spans="15:22" x14ac:dyDescent="0.2">
      <c r="O746">
        <v>743</v>
      </c>
      <c r="P746">
        <v>2.8297268614734814</v>
      </c>
      <c r="Q746">
        <v>3.1597350682753991</v>
      </c>
      <c r="T746">
        <v>2.8297268614734814</v>
      </c>
      <c r="U746">
        <v>3.1597350682753991</v>
      </c>
      <c r="V746">
        <f t="shared" si="23"/>
        <v>6.3194701365507981</v>
      </c>
    </row>
    <row r="747" spans="15:22" x14ac:dyDescent="0.2">
      <c r="O747">
        <v>744</v>
      </c>
      <c r="P747">
        <v>0.90669106549977652</v>
      </c>
      <c r="Q747">
        <v>30.548850078660195</v>
      </c>
      <c r="T747">
        <v>0.90669106549977652</v>
      </c>
      <c r="U747">
        <v>30.548850078660195</v>
      </c>
      <c r="V747">
        <f t="shared" si="23"/>
        <v>61.097700157320389</v>
      </c>
    </row>
    <row r="748" spans="15:22" x14ac:dyDescent="0.2">
      <c r="O748">
        <v>745</v>
      </c>
      <c r="P748">
        <v>0</v>
      </c>
      <c r="Q748">
        <v>2.2927998552072841</v>
      </c>
      <c r="T748">
        <v>0</v>
      </c>
      <c r="U748">
        <v>2.2927998552072841</v>
      </c>
      <c r="V748">
        <f t="shared" si="23"/>
        <v>4.5855997104145683</v>
      </c>
    </row>
    <row r="749" spans="15:22" x14ac:dyDescent="0.2">
      <c r="O749">
        <v>746</v>
      </c>
      <c r="P749">
        <v>13.342381876915615</v>
      </c>
      <c r="Q749">
        <v>19.208372482696529</v>
      </c>
      <c r="T749">
        <v>13.342381876915615</v>
      </c>
      <c r="U749">
        <v>19.208372482696529</v>
      </c>
      <c r="V749">
        <f t="shared" si="23"/>
        <v>38.416744965393057</v>
      </c>
    </row>
    <row r="750" spans="15:22" x14ac:dyDescent="0.2">
      <c r="O750">
        <v>747</v>
      </c>
      <c r="P750">
        <v>1.0856993687174543</v>
      </c>
      <c r="Q750">
        <v>0</v>
      </c>
      <c r="T750">
        <v>1.0856993687174543</v>
      </c>
      <c r="U750">
        <v>0</v>
      </c>
      <c r="V750">
        <f t="shared" si="23"/>
        <v>0</v>
      </c>
    </row>
    <row r="751" spans="15:22" x14ac:dyDescent="0.2">
      <c r="O751">
        <v>748</v>
      </c>
      <c r="P751">
        <v>0</v>
      </c>
      <c r="Q751">
        <v>13.18241010304447</v>
      </c>
      <c r="T751">
        <v>0</v>
      </c>
      <c r="U751">
        <v>13.18241010304447</v>
      </c>
      <c r="V751">
        <f t="shared" si="23"/>
        <v>26.36482020608894</v>
      </c>
    </row>
    <row r="752" spans="15:22" x14ac:dyDescent="0.2">
      <c r="O752">
        <v>749</v>
      </c>
      <c r="P752">
        <v>5.298467393297571</v>
      </c>
      <c r="Q752">
        <v>0</v>
      </c>
      <c r="T752">
        <v>5.298467393297571</v>
      </c>
      <c r="U752">
        <v>0</v>
      </c>
      <c r="V752">
        <f t="shared" si="23"/>
        <v>0</v>
      </c>
    </row>
    <row r="753" spans="15:22" x14ac:dyDescent="0.2">
      <c r="O753">
        <v>750</v>
      </c>
      <c r="P753">
        <v>2.7808644356405563</v>
      </c>
      <c r="Q753">
        <v>10.890278709188308</v>
      </c>
      <c r="T753">
        <v>2.7808644356405563</v>
      </c>
      <c r="U753">
        <v>10.890278709188308</v>
      </c>
      <c r="V753">
        <f t="shared" si="23"/>
        <v>21.780557418376617</v>
      </c>
    </row>
    <row r="754" spans="15:22" x14ac:dyDescent="0.2">
      <c r="O754">
        <v>751</v>
      </c>
      <c r="P754">
        <v>0</v>
      </c>
      <c r="Q754">
        <v>0</v>
      </c>
      <c r="T754">
        <v>0</v>
      </c>
      <c r="U754">
        <v>0</v>
      </c>
      <c r="V754">
        <f t="shared" si="23"/>
        <v>0</v>
      </c>
    </row>
    <row r="755" spans="15:22" x14ac:dyDescent="0.2">
      <c r="O755">
        <v>752</v>
      </c>
      <c r="P755">
        <v>0</v>
      </c>
      <c r="Q755">
        <v>14.949612841616128</v>
      </c>
      <c r="T755">
        <v>0</v>
      </c>
      <c r="U755">
        <v>14.949612841616128</v>
      </c>
      <c r="V755">
        <f t="shared" si="23"/>
        <v>29.899225683232256</v>
      </c>
    </row>
    <row r="756" spans="15:22" x14ac:dyDescent="0.2">
      <c r="O756">
        <v>753</v>
      </c>
      <c r="P756">
        <v>0</v>
      </c>
      <c r="Q756">
        <v>0</v>
      </c>
      <c r="T756">
        <v>0</v>
      </c>
      <c r="U756">
        <v>0</v>
      </c>
      <c r="V756">
        <f t="shared" si="23"/>
        <v>0</v>
      </c>
    </row>
    <row r="757" spans="15:22" x14ac:dyDescent="0.2">
      <c r="O757">
        <v>754</v>
      </c>
      <c r="P757">
        <v>20.958943105613795</v>
      </c>
      <c r="Q757">
        <v>24.80859665065049</v>
      </c>
      <c r="T757">
        <v>20.958943105613795</v>
      </c>
      <c r="U757">
        <v>24.80859665065049</v>
      </c>
      <c r="V757">
        <f t="shared" si="23"/>
        <v>49.617193301300979</v>
      </c>
    </row>
    <row r="758" spans="15:22" x14ac:dyDescent="0.2">
      <c r="O758">
        <v>755</v>
      </c>
      <c r="P758">
        <v>0</v>
      </c>
      <c r="Q758">
        <v>0</v>
      </c>
      <c r="T758">
        <v>0</v>
      </c>
      <c r="U758">
        <v>0</v>
      </c>
      <c r="V758">
        <f t="shared" si="23"/>
        <v>0</v>
      </c>
    </row>
    <row r="759" spans="15:22" x14ac:dyDescent="0.2">
      <c r="O759">
        <v>756</v>
      </c>
      <c r="P759">
        <v>0</v>
      </c>
      <c r="Q759">
        <v>7.8463648745015702</v>
      </c>
      <c r="T759">
        <v>0</v>
      </c>
      <c r="U759">
        <v>7.8463648745015702</v>
      </c>
      <c r="V759">
        <f t="shared" si="23"/>
        <v>15.69272974900314</v>
      </c>
    </row>
    <row r="760" spans="15:22" x14ac:dyDescent="0.2">
      <c r="O760">
        <v>757</v>
      </c>
      <c r="P760">
        <v>23.352350874456345</v>
      </c>
      <c r="Q760">
        <v>0.55677109642925215</v>
      </c>
      <c r="T760">
        <v>23.352350874456345</v>
      </c>
      <c r="U760">
        <v>0.55677109642925215</v>
      </c>
      <c r="V760">
        <f t="shared" si="23"/>
        <v>1.1135421928585043</v>
      </c>
    </row>
    <row r="761" spans="15:22" x14ac:dyDescent="0.2">
      <c r="O761">
        <v>758</v>
      </c>
      <c r="P761">
        <v>8.3824267346940111</v>
      </c>
      <c r="Q761">
        <v>17.345964511777389</v>
      </c>
      <c r="T761">
        <v>8.3824267346940111</v>
      </c>
      <c r="U761">
        <v>17.345964511777389</v>
      </c>
      <c r="V761">
        <f t="shared" si="23"/>
        <v>34.691929023554778</v>
      </c>
    </row>
    <row r="762" spans="15:22" x14ac:dyDescent="0.2">
      <c r="O762">
        <v>759</v>
      </c>
      <c r="P762">
        <v>18.773187421776239</v>
      </c>
      <c r="Q762">
        <v>6.8499601097549325</v>
      </c>
      <c r="T762">
        <v>18.773187421776239</v>
      </c>
      <c r="U762">
        <v>6.8499601097549325</v>
      </c>
      <c r="V762">
        <f t="shared" si="23"/>
        <v>13.699920219509865</v>
      </c>
    </row>
    <row r="763" spans="15:22" x14ac:dyDescent="0.2">
      <c r="O763">
        <v>760</v>
      </c>
      <c r="P763">
        <v>0</v>
      </c>
      <c r="Q763">
        <v>0</v>
      </c>
      <c r="T763">
        <v>0</v>
      </c>
      <c r="U763">
        <v>0</v>
      </c>
      <c r="V763">
        <f t="shared" si="23"/>
        <v>0</v>
      </c>
    </row>
    <row r="764" spans="15:22" x14ac:dyDescent="0.2">
      <c r="O764">
        <v>761</v>
      </c>
      <c r="P764">
        <v>0</v>
      </c>
      <c r="Q764">
        <v>0</v>
      </c>
      <c r="T764">
        <v>0</v>
      </c>
      <c r="U764">
        <v>0</v>
      </c>
      <c r="V764">
        <f t="shared" si="23"/>
        <v>0</v>
      </c>
    </row>
    <row r="765" spans="15:22" x14ac:dyDescent="0.2">
      <c r="O765">
        <v>762</v>
      </c>
      <c r="P765">
        <v>0</v>
      </c>
      <c r="Q765">
        <v>1.4789101625807433</v>
      </c>
      <c r="T765">
        <v>0</v>
      </c>
      <c r="U765">
        <v>1.4789101625807433</v>
      </c>
      <c r="V765">
        <f t="shared" si="23"/>
        <v>2.9578203251614865</v>
      </c>
    </row>
    <row r="766" spans="15:22" x14ac:dyDescent="0.2">
      <c r="O766">
        <v>763</v>
      </c>
      <c r="P766">
        <v>12.676166162832118</v>
      </c>
      <c r="Q766">
        <v>0</v>
      </c>
      <c r="T766">
        <v>12.676166162832118</v>
      </c>
      <c r="U766">
        <v>0</v>
      </c>
      <c r="V766">
        <f t="shared" si="23"/>
        <v>0</v>
      </c>
    </row>
    <row r="767" spans="15:22" x14ac:dyDescent="0.2">
      <c r="O767">
        <v>764</v>
      </c>
      <c r="P767">
        <v>0</v>
      </c>
      <c r="Q767">
        <v>23.81320037945579</v>
      </c>
      <c r="T767">
        <v>0</v>
      </c>
      <c r="U767">
        <v>23.81320037945579</v>
      </c>
      <c r="V767">
        <f t="shared" si="23"/>
        <v>47.626400758911579</v>
      </c>
    </row>
    <row r="768" spans="15:22" x14ac:dyDescent="0.2">
      <c r="O768">
        <v>765</v>
      </c>
      <c r="P768">
        <v>0</v>
      </c>
      <c r="Q768">
        <v>0</v>
      </c>
      <c r="T768">
        <v>0</v>
      </c>
      <c r="U768">
        <v>0</v>
      </c>
      <c r="V768">
        <f t="shared" si="23"/>
        <v>0</v>
      </c>
    </row>
    <row r="769" spans="15:22" x14ac:dyDescent="0.2">
      <c r="O769">
        <v>766</v>
      </c>
      <c r="P769">
        <v>3.2249756479285634</v>
      </c>
      <c r="Q769">
        <v>0</v>
      </c>
      <c r="T769">
        <v>3.2249756479285634</v>
      </c>
      <c r="U769">
        <v>0</v>
      </c>
      <c r="V769">
        <f t="shared" si="23"/>
        <v>0</v>
      </c>
    </row>
    <row r="770" spans="15:22" x14ac:dyDescent="0.2">
      <c r="O770">
        <v>767</v>
      </c>
      <c r="P770">
        <v>0</v>
      </c>
      <c r="Q770">
        <v>4.4493007977771839</v>
      </c>
      <c r="T770">
        <v>0</v>
      </c>
      <c r="U770">
        <v>4.4493007977771839</v>
      </c>
      <c r="V770">
        <f t="shared" si="23"/>
        <v>8.8986015955543678</v>
      </c>
    </row>
    <row r="771" spans="15:22" x14ac:dyDescent="0.2">
      <c r="O771">
        <v>768</v>
      </c>
      <c r="P771">
        <v>0</v>
      </c>
      <c r="Q771">
        <v>1.5450693365554029</v>
      </c>
      <c r="T771">
        <v>0</v>
      </c>
      <c r="U771">
        <v>1.5450693365554029</v>
      </c>
      <c r="V771">
        <f t="shared" si="23"/>
        <v>3.0901386731108058</v>
      </c>
    </row>
    <row r="772" spans="15:22" x14ac:dyDescent="0.2">
      <c r="O772">
        <v>769</v>
      </c>
      <c r="P772">
        <v>0</v>
      </c>
      <c r="Q772">
        <v>0.66406537601323912</v>
      </c>
      <c r="T772">
        <v>0</v>
      </c>
      <c r="U772">
        <v>0.66406537601323912</v>
      </c>
      <c r="V772">
        <f t="shared" si="23"/>
        <v>1.3281307520264782</v>
      </c>
    </row>
    <row r="773" spans="15:22" x14ac:dyDescent="0.2">
      <c r="O773">
        <v>770</v>
      </c>
      <c r="P773">
        <v>2.9990752894423238</v>
      </c>
      <c r="Q773">
        <v>3.20984304690435</v>
      </c>
      <c r="T773">
        <v>2.9990752894423238</v>
      </c>
      <c r="U773">
        <v>3.20984304690435</v>
      </c>
      <c r="V773">
        <f t="shared" ref="V773:V836" si="24">2*U773</f>
        <v>6.4196860938086999</v>
      </c>
    </row>
    <row r="774" spans="15:22" x14ac:dyDescent="0.2">
      <c r="O774">
        <v>771</v>
      </c>
      <c r="P774">
        <v>18.565278375619776</v>
      </c>
      <c r="Q774">
        <v>17.409402949920914</v>
      </c>
      <c r="T774">
        <v>18.565278375619776</v>
      </c>
      <c r="U774">
        <v>17.409402949920914</v>
      </c>
      <c r="V774">
        <f t="shared" si="24"/>
        <v>34.818805899841827</v>
      </c>
    </row>
    <row r="775" spans="15:22" x14ac:dyDescent="0.2">
      <c r="O775">
        <v>772</v>
      </c>
      <c r="P775">
        <v>0</v>
      </c>
      <c r="Q775">
        <v>0</v>
      </c>
      <c r="T775">
        <v>0</v>
      </c>
      <c r="U775">
        <v>0</v>
      </c>
      <c r="V775">
        <f t="shared" si="24"/>
        <v>0</v>
      </c>
    </row>
    <row r="776" spans="15:22" x14ac:dyDescent="0.2">
      <c r="O776">
        <v>773</v>
      </c>
      <c r="P776">
        <v>0</v>
      </c>
      <c r="Q776">
        <v>0</v>
      </c>
      <c r="T776">
        <v>0</v>
      </c>
      <c r="U776">
        <v>0</v>
      </c>
      <c r="V776">
        <f t="shared" si="24"/>
        <v>0</v>
      </c>
    </row>
    <row r="777" spans="15:22" x14ac:dyDescent="0.2">
      <c r="O777">
        <v>774</v>
      </c>
      <c r="P777">
        <v>14.09365053670135</v>
      </c>
      <c r="Q777">
        <v>0</v>
      </c>
      <c r="T777">
        <v>14.09365053670135</v>
      </c>
      <c r="U777">
        <v>0</v>
      </c>
      <c r="V777">
        <f t="shared" si="24"/>
        <v>0</v>
      </c>
    </row>
    <row r="778" spans="15:22" x14ac:dyDescent="0.2">
      <c r="O778">
        <v>775</v>
      </c>
      <c r="P778">
        <v>0</v>
      </c>
      <c r="Q778">
        <v>2.7300769484139735</v>
      </c>
      <c r="T778">
        <v>0</v>
      </c>
      <c r="U778">
        <v>2.7300769484139735</v>
      </c>
      <c r="V778">
        <f t="shared" si="24"/>
        <v>5.4601538968279471</v>
      </c>
    </row>
    <row r="779" spans="15:22" x14ac:dyDescent="0.2">
      <c r="O779">
        <v>776</v>
      </c>
      <c r="P779">
        <v>0</v>
      </c>
      <c r="Q779">
        <v>0</v>
      </c>
      <c r="T779">
        <v>0</v>
      </c>
      <c r="U779">
        <v>0</v>
      </c>
      <c r="V779">
        <f t="shared" si="24"/>
        <v>0</v>
      </c>
    </row>
    <row r="780" spans="15:22" x14ac:dyDescent="0.2">
      <c r="O780">
        <v>777</v>
      </c>
      <c r="P780">
        <v>0</v>
      </c>
      <c r="Q780">
        <v>13.60484595952323</v>
      </c>
      <c r="T780">
        <v>0</v>
      </c>
      <c r="U780">
        <v>13.60484595952323</v>
      </c>
      <c r="V780">
        <f t="shared" si="24"/>
        <v>27.20969191904646</v>
      </c>
    </row>
    <row r="781" spans="15:22" x14ac:dyDescent="0.2">
      <c r="O781">
        <v>778</v>
      </c>
      <c r="P781">
        <v>6.7391417154631421</v>
      </c>
      <c r="Q781">
        <v>0</v>
      </c>
      <c r="T781">
        <v>6.7391417154631421</v>
      </c>
      <c r="U781">
        <v>0</v>
      </c>
      <c r="V781">
        <f t="shared" si="24"/>
        <v>0</v>
      </c>
    </row>
    <row r="782" spans="15:22" x14ac:dyDescent="0.2">
      <c r="O782">
        <v>779</v>
      </c>
      <c r="P782">
        <v>13.27908569921118</v>
      </c>
      <c r="Q782">
        <v>0</v>
      </c>
      <c r="T782">
        <v>13.27908569921118</v>
      </c>
      <c r="U782">
        <v>0</v>
      </c>
      <c r="V782">
        <f t="shared" si="24"/>
        <v>0</v>
      </c>
    </row>
    <row r="783" spans="15:22" x14ac:dyDescent="0.2">
      <c r="O783">
        <v>780</v>
      </c>
      <c r="P783">
        <v>0</v>
      </c>
      <c r="Q783">
        <v>8.9001204500593705</v>
      </c>
      <c r="T783">
        <v>0</v>
      </c>
      <c r="U783">
        <v>8.9001204500593705</v>
      </c>
      <c r="V783">
        <f t="shared" si="24"/>
        <v>17.800240900118741</v>
      </c>
    </row>
    <row r="784" spans="15:22" x14ac:dyDescent="0.2">
      <c r="O784">
        <v>781</v>
      </c>
      <c r="P784">
        <v>0</v>
      </c>
      <c r="Q784">
        <v>4.2689648415718171</v>
      </c>
      <c r="T784">
        <v>0</v>
      </c>
      <c r="U784">
        <v>4.2689648415718171</v>
      </c>
      <c r="V784">
        <f t="shared" si="24"/>
        <v>8.5379296831436342</v>
      </c>
    </row>
    <row r="785" spans="15:22" x14ac:dyDescent="0.2">
      <c r="O785">
        <v>782</v>
      </c>
      <c r="P785">
        <v>6.7812794970306056</v>
      </c>
      <c r="Q785">
        <v>4.5479793529361254</v>
      </c>
      <c r="T785">
        <v>6.7812794970306056</v>
      </c>
      <c r="U785">
        <v>4.5479793529361254</v>
      </c>
      <c r="V785">
        <f t="shared" si="24"/>
        <v>9.0959587058722509</v>
      </c>
    </row>
    <row r="786" spans="15:22" x14ac:dyDescent="0.2">
      <c r="O786">
        <v>783</v>
      </c>
      <c r="P786">
        <v>0</v>
      </c>
      <c r="Q786">
        <v>5.1063649649347429</v>
      </c>
      <c r="T786">
        <v>0</v>
      </c>
      <c r="U786">
        <v>5.1063649649347429</v>
      </c>
      <c r="V786">
        <f t="shared" si="24"/>
        <v>10.212729929869486</v>
      </c>
    </row>
    <row r="787" spans="15:22" x14ac:dyDescent="0.2">
      <c r="O787">
        <v>784</v>
      </c>
      <c r="P787">
        <v>18.309740969558113</v>
      </c>
      <c r="Q787">
        <v>3.0175447040979124E-2</v>
      </c>
      <c r="T787">
        <v>18.309740969558113</v>
      </c>
      <c r="U787">
        <v>3.0175447040979124E-2</v>
      </c>
      <c r="V787">
        <f t="shared" si="24"/>
        <v>6.0350894081958248E-2</v>
      </c>
    </row>
    <row r="788" spans="15:22" x14ac:dyDescent="0.2">
      <c r="O788">
        <v>785</v>
      </c>
      <c r="P788">
        <v>0</v>
      </c>
      <c r="Q788">
        <v>14.732311875075121</v>
      </c>
      <c r="T788">
        <v>0</v>
      </c>
      <c r="U788">
        <v>14.732311875075121</v>
      </c>
      <c r="V788">
        <f t="shared" si="24"/>
        <v>29.464623750150242</v>
      </c>
    </row>
    <row r="789" spans="15:22" x14ac:dyDescent="0.2">
      <c r="O789">
        <v>786</v>
      </c>
      <c r="P789">
        <v>0</v>
      </c>
      <c r="Q789">
        <v>7.9275451998179349</v>
      </c>
      <c r="T789">
        <v>0</v>
      </c>
      <c r="U789">
        <v>7.9275451998179349</v>
      </c>
      <c r="V789">
        <f t="shared" si="24"/>
        <v>15.85509039963587</v>
      </c>
    </row>
    <row r="790" spans="15:22" x14ac:dyDescent="0.2">
      <c r="O790">
        <v>787</v>
      </c>
      <c r="P790">
        <v>0</v>
      </c>
      <c r="Q790">
        <v>28.07002799399292</v>
      </c>
      <c r="T790">
        <v>0</v>
      </c>
      <c r="U790">
        <v>28.07002799399292</v>
      </c>
      <c r="V790">
        <f t="shared" si="24"/>
        <v>56.140055987985839</v>
      </c>
    </row>
    <row r="791" spans="15:22" x14ac:dyDescent="0.2">
      <c r="O791">
        <v>788</v>
      </c>
      <c r="P791">
        <v>17.729176776991483</v>
      </c>
      <c r="Q791">
        <v>0</v>
      </c>
      <c r="T791">
        <v>17.729176776991483</v>
      </c>
      <c r="U791">
        <v>0</v>
      </c>
      <c r="V791">
        <f t="shared" si="24"/>
        <v>0</v>
      </c>
    </row>
    <row r="792" spans="15:22" x14ac:dyDescent="0.2">
      <c r="O792">
        <v>789</v>
      </c>
      <c r="P792">
        <v>17.080507554951897</v>
      </c>
      <c r="Q792">
        <v>4.0016883904821308</v>
      </c>
      <c r="T792">
        <v>17.080507554951897</v>
      </c>
      <c r="U792">
        <v>4.0016883904821308</v>
      </c>
      <c r="V792">
        <f t="shared" si="24"/>
        <v>8.0033767809642615</v>
      </c>
    </row>
    <row r="793" spans="15:22" x14ac:dyDescent="0.2">
      <c r="O793">
        <v>790</v>
      </c>
      <c r="P793">
        <v>0</v>
      </c>
      <c r="Q793">
        <v>9.7800392340871642</v>
      </c>
      <c r="T793">
        <v>0</v>
      </c>
      <c r="U793">
        <v>9.7800392340871642</v>
      </c>
      <c r="V793">
        <f t="shared" si="24"/>
        <v>19.560078468174328</v>
      </c>
    </row>
    <row r="794" spans="15:22" x14ac:dyDescent="0.2">
      <c r="O794">
        <v>791</v>
      </c>
      <c r="P794">
        <v>0</v>
      </c>
      <c r="Q794">
        <v>1.9731896559556485</v>
      </c>
      <c r="T794">
        <v>0</v>
      </c>
      <c r="U794">
        <v>1.9731896559556485</v>
      </c>
      <c r="V794">
        <f t="shared" si="24"/>
        <v>3.9463793119112971</v>
      </c>
    </row>
    <row r="795" spans="15:22" x14ac:dyDescent="0.2">
      <c r="O795">
        <v>792</v>
      </c>
      <c r="P795">
        <v>33.604382744363456</v>
      </c>
      <c r="Q795">
        <v>10.402794637049857</v>
      </c>
      <c r="T795">
        <v>33.604382744363456</v>
      </c>
      <c r="U795">
        <v>10.402794637049857</v>
      </c>
      <c r="V795">
        <f t="shared" si="24"/>
        <v>20.805589274099713</v>
      </c>
    </row>
    <row r="796" spans="15:22" x14ac:dyDescent="0.2">
      <c r="O796">
        <v>793</v>
      </c>
      <c r="P796">
        <v>0</v>
      </c>
      <c r="Q796">
        <v>12.111523795195442</v>
      </c>
      <c r="T796">
        <v>0</v>
      </c>
      <c r="U796">
        <v>12.111523795195442</v>
      </c>
      <c r="V796">
        <f t="shared" si="24"/>
        <v>24.223047590390884</v>
      </c>
    </row>
    <row r="797" spans="15:22" x14ac:dyDescent="0.2">
      <c r="O797">
        <v>794</v>
      </c>
      <c r="P797">
        <v>0.17389720959255198</v>
      </c>
      <c r="Q797">
        <v>0</v>
      </c>
      <c r="T797">
        <v>0.17389720959255198</v>
      </c>
      <c r="U797">
        <v>0</v>
      </c>
      <c r="V797">
        <f t="shared" si="24"/>
        <v>0</v>
      </c>
    </row>
    <row r="798" spans="15:22" x14ac:dyDescent="0.2">
      <c r="O798">
        <v>795</v>
      </c>
      <c r="P798">
        <v>37.166247231878792</v>
      </c>
      <c r="Q798">
        <v>24.524334247079327</v>
      </c>
      <c r="T798">
        <v>37.166247231878792</v>
      </c>
      <c r="U798">
        <v>24.524334247079327</v>
      </c>
      <c r="V798">
        <f t="shared" si="24"/>
        <v>49.048668494158655</v>
      </c>
    </row>
    <row r="799" spans="15:22" x14ac:dyDescent="0.2">
      <c r="O799">
        <v>796</v>
      </c>
      <c r="P799">
        <v>0</v>
      </c>
      <c r="Q799">
        <v>0</v>
      </c>
      <c r="T799">
        <v>0</v>
      </c>
      <c r="U799">
        <v>0</v>
      </c>
      <c r="V799">
        <f t="shared" si="24"/>
        <v>0</v>
      </c>
    </row>
    <row r="800" spans="15:22" x14ac:dyDescent="0.2">
      <c r="O800">
        <v>797</v>
      </c>
      <c r="P800">
        <v>0</v>
      </c>
      <c r="Q800">
        <v>6.2665138843499513</v>
      </c>
      <c r="T800">
        <v>0</v>
      </c>
      <c r="U800">
        <v>6.2665138843499513</v>
      </c>
      <c r="V800">
        <f t="shared" si="24"/>
        <v>12.533027768699903</v>
      </c>
    </row>
    <row r="801" spans="15:22" x14ac:dyDescent="0.2">
      <c r="O801">
        <v>798</v>
      </c>
      <c r="P801">
        <v>2.0778724830879809</v>
      </c>
      <c r="Q801">
        <v>2.3470038581489781</v>
      </c>
      <c r="T801">
        <v>2.0778724830879809</v>
      </c>
      <c r="U801">
        <v>2.3470038581489781</v>
      </c>
      <c r="V801">
        <f t="shared" si="24"/>
        <v>4.6940077162979561</v>
      </c>
    </row>
    <row r="802" spans="15:22" x14ac:dyDescent="0.2">
      <c r="O802">
        <v>799</v>
      </c>
      <c r="P802">
        <v>0</v>
      </c>
      <c r="Q802">
        <v>0</v>
      </c>
      <c r="T802">
        <v>0</v>
      </c>
      <c r="U802">
        <v>0</v>
      </c>
      <c r="V802">
        <f t="shared" si="24"/>
        <v>0</v>
      </c>
    </row>
    <row r="803" spans="15:22" x14ac:dyDescent="0.2">
      <c r="O803">
        <v>800</v>
      </c>
      <c r="P803">
        <v>10.120472232078754</v>
      </c>
      <c r="Q803">
        <v>0</v>
      </c>
      <c r="T803">
        <v>10.120472232078754</v>
      </c>
      <c r="U803">
        <v>0</v>
      </c>
      <c r="V803">
        <f t="shared" si="24"/>
        <v>0</v>
      </c>
    </row>
    <row r="804" spans="15:22" x14ac:dyDescent="0.2">
      <c r="O804">
        <v>801</v>
      </c>
      <c r="P804">
        <v>7.0373630006458407</v>
      </c>
      <c r="Q804">
        <v>10.892334971822729</v>
      </c>
      <c r="T804">
        <v>7.0373630006458407</v>
      </c>
      <c r="U804">
        <v>10.892334971822729</v>
      </c>
      <c r="V804">
        <f t="shared" si="24"/>
        <v>21.784669943645458</v>
      </c>
    </row>
    <row r="805" spans="15:22" x14ac:dyDescent="0.2">
      <c r="O805">
        <v>802</v>
      </c>
      <c r="P805">
        <v>0</v>
      </c>
      <c r="Q805">
        <v>0</v>
      </c>
      <c r="T805">
        <v>0</v>
      </c>
      <c r="U805">
        <v>0</v>
      </c>
      <c r="V805">
        <f t="shared" si="24"/>
        <v>0</v>
      </c>
    </row>
    <row r="806" spans="15:22" x14ac:dyDescent="0.2">
      <c r="O806">
        <v>803</v>
      </c>
      <c r="P806">
        <v>0</v>
      </c>
      <c r="Q806">
        <v>1.6295172620215643</v>
      </c>
      <c r="T806">
        <v>0</v>
      </c>
      <c r="U806">
        <v>1.6295172620215643</v>
      </c>
      <c r="V806">
        <f t="shared" si="24"/>
        <v>3.2590345240431287</v>
      </c>
    </row>
    <row r="807" spans="15:22" x14ac:dyDescent="0.2">
      <c r="O807">
        <v>804</v>
      </c>
      <c r="P807">
        <v>1.0995781440295971</v>
      </c>
      <c r="Q807">
        <v>14.583634646605514</v>
      </c>
      <c r="T807">
        <v>1.0995781440295971</v>
      </c>
      <c r="U807">
        <v>14.583634646605514</v>
      </c>
      <c r="V807">
        <f t="shared" si="24"/>
        <v>29.167269293211028</v>
      </c>
    </row>
    <row r="808" spans="15:22" x14ac:dyDescent="0.2">
      <c r="O808">
        <v>805</v>
      </c>
      <c r="P808">
        <v>0</v>
      </c>
      <c r="Q808">
        <v>11.63002227381986</v>
      </c>
      <c r="T808">
        <v>0</v>
      </c>
      <c r="U808">
        <v>11.63002227381986</v>
      </c>
      <c r="V808">
        <f t="shared" si="24"/>
        <v>23.260044547639719</v>
      </c>
    </row>
    <row r="809" spans="15:22" x14ac:dyDescent="0.2">
      <c r="O809">
        <v>806</v>
      </c>
      <c r="P809">
        <v>10.75988701199257</v>
      </c>
      <c r="Q809">
        <v>4.0324090097032697</v>
      </c>
      <c r="T809">
        <v>10.75988701199257</v>
      </c>
      <c r="U809">
        <v>4.0324090097032697</v>
      </c>
      <c r="V809">
        <f t="shared" si="24"/>
        <v>8.0648180194065393</v>
      </c>
    </row>
    <row r="810" spans="15:22" x14ac:dyDescent="0.2">
      <c r="O810">
        <v>807</v>
      </c>
      <c r="P810">
        <v>0</v>
      </c>
      <c r="Q810">
        <v>2.169824598388487</v>
      </c>
      <c r="T810">
        <v>0</v>
      </c>
      <c r="U810">
        <v>2.169824598388487</v>
      </c>
      <c r="V810">
        <f t="shared" si="24"/>
        <v>4.3396491967769739</v>
      </c>
    </row>
    <row r="811" spans="15:22" x14ac:dyDescent="0.2">
      <c r="O811">
        <v>808</v>
      </c>
      <c r="P811">
        <v>12.472725545411528</v>
      </c>
      <c r="Q811">
        <v>12.057906473647558</v>
      </c>
      <c r="T811">
        <v>12.472725545411528</v>
      </c>
      <c r="U811">
        <v>12.057906473647558</v>
      </c>
      <c r="V811">
        <f t="shared" si="24"/>
        <v>24.115812947295115</v>
      </c>
    </row>
    <row r="812" spans="15:22" x14ac:dyDescent="0.2">
      <c r="O812">
        <v>809</v>
      </c>
      <c r="P812">
        <v>0</v>
      </c>
      <c r="Q812">
        <v>0.74749184613709763</v>
      </c>
      <c r="T812">
        <v>0</v>
      </c>
      <c r="U812">
        <v>0.74749184613709763</v>
      </c>
      <c r="V812">
        <f t="shared" si="24"/>
        <v>1.4949836922741953</v>
      </c>
    </row>
    <row r="813" spans="15:22" x14ac:dyDescent="0.2">
      <c r="O813">
        <v>810</v>
      </c>
      <c r="P813">
        <v>13.504687285483794</v>
      </c>
      <c r="Q813">
        <v>5.9089347884057029</v>
      </c>
      <c r="T813">
        <v>13.504687285483794</v>
      </c>
      <c r="U813">
        <v>5.9089347884057029</v>
      </c>
      <c r="V813">
        <f t="shared" si="24"/>
        <v>11.817869576811406</v>
      </c>
    </row>
    <row r="814" spans="15:22" x14ac:dyDescent="0.2">
      <c r="O814">
        <v>811</v>
      </c>
      <c r="P814">
        <v>0</v>
      </c>
      <c r="Q814">
        <v>0</v>
      </c>
      <c r="T814">
        <v>0</v>
      </c>
      <c r="U814">
        <v>0</v>
      </c>
      <c r="V814">
        <f t="shared" si="24"/>
        <v>0</v>
      </c>
    </row>
    <row r="815" spans="15:22" x14ac:dyDescent="0.2">
      <c r="O815">
        <v>812</v>
      </c>
      <c r="P815">
        <v>7.4942459695252532</v>
      </c>
      <c r="Q815">
        <v>20.873402092875221</v>
      </c>
      <c r="T815">
        <v>7.4942459695252532</v>
      </c>
      <c r="U815">
        <v>20.873402092875221</v>
      </c>
      <c r="V815">
        <f t="shared" si="24"/>
        <v>41.746804185750442</v>
      </c>
    </row>
    <row r="816" spans="15:22" x14ac:dyDescent="0.2">
      <c r="O816">
        <v>813</v>
      </c>
      <c r="P816">
        <v>10.0926972907465</v>
      </c>
      <c r="Q816">
        <v>6.1614726352316467</v>
      </c>
      <c r="T816">
        <v>10.0926972907465</v>
      </c>
      <c r="U816">
        <v>6.1614726352316467</v>
      </c>
      <c r="V816">
        <f t="shared" si="24"/>
        <v>12.322945270463293</v>
      </c>
    </row>
    <row r="817" spans="15:22" x14ac:dyDescent="0.2">
      <c r="O817">
        <v>814</v>
      </c>
      <c r="P817">
        <v>0</v>
      </c>
      <c r="Q817">
        <v>15.216437221999339</v>
      </c>
      <c r="T817">
        <v>0</v>
      </c>
      <c r="U817">
        <v>15.216437221999339</v>
      </c>
      <c r="V817">
        <f t="shared" si="24"/>
        <v>30.432874443998678</v>
      </c>
    </row>
    <row r="818" spans="15:22" x14ac:dyDescent="0.2">
      <c r="O818">
        <v>815</v>
      </c>
      <c r="P818">
        <v>0</v>
      </c>
      <c r="Q818">
        <v>0</v>
      </c>
      <c r="T818">
        <v>0</v>
      </c>
      <c r="U818">
        <v>0</v>
      </c>
      <c r="V818">
        <f t="shared" si="24"/>
        <v>0</v>
      </c>
    </row>
    <row r="819" spans="15:22" x14ac:dyDescent="0.2">
      <c r="O819">
        <v>816</v>
      </c>
      <c r="P819">
        <v>3.479299273291006</v>
      </c>
      <c r="Q819">
        <v>0</v>
      </c>
      <c r="T819">
        <v>3.479299273291006</v>
      </c>
      <c r="U819">
        <v>0</v>
      </c>
      <c r="V819">
        <f t="shared" si="24"/>
        <v>0</v>
      </c>
    </row>
    <row r="820" spans="15:22" x14ac:dyDescent="0.2">
      <c r="O820">
        <v>817</v>
      </c>
      <c r="P820">
        <v>0</v>
      </c>
      <c r="Q820">
        <v>20.677885323528798</v>
      </c>
      <c r="T820">
        <v>0</v>
      </c>
      <c r="U820">
        <v>20.677885323528798</v>
      </c>
      <c r="V820">
        <f t="shared" si="24"/>
        <v>41.355770647057597</v>
      </c>
    </row>
    <row r="821" spans="15:22" x14ac:dyDescent="0.2">
      <c r="O821">
        <v>818</v>
      </c>
      <c r="P821">
        <v>3.0026779586521664</v>
      </c>
      <c r="Q821">
        <v>6.1595463181835883E-2</v>
      </c>
      <c r="T821">
        <v>3.0026779586521664</v>
      </c>
      <c r="U821">
        <v>6.1595463181835883E-2</v>
      </c>
      <c r="V821">
        <f t="shared" si="24"/>
        <v>0.12319092636367177</v>
      </c>
    </row>
    <row r="822" spans="15:22" x14ac:dyDescent="0.2">
      <c r="O822">
        <v>819</v>
      </c>
      <c r="P822">
        <v>0</v>
      </c>
      <c r="Q822">
        <v>7.9643327618964213E-2</v>
      </c>
      <c r="T822">
        <v>0</v>
      </c>
      <c r="U822">
        <v>7.9643327618964213E-2</v>
      </c>
      <c r="V822">
        <f t="shared" si="24"/>
        <v>0.15928665523792843</v>
      </c>
    </row>
    <row r="823" spans="15:22" x14ac:dyDescent="0.2">
      <c r="O823">
        <v>820</v>
      </c>
      <c r="P823">
        <v>0</v>
      </c>
      <c r="Q823">
        <v>6.7072435445396987</v>
      </c>
      <c r="T823">
        <v>0</v>
      </c>
      <c r="U823">
        <v>6.7072435445396987</v>
      </c>
      <c r="V823">
        <f t="shared" si="24"/>
        <v>13.414487089079397</v>
      </c>
    </row>
    <row r="824" spans="15:22" x14ac:dyDescent="0.2">
      <c r="O824">
        <v>821</v>
      </c>
      <c r="P824">
        <v>0</v>
      </c>
      <c r="Q824">
        <v>0</v>
      </c>
      <c r="T824">
        <v>0</v>
      </c>
      <c r="U824">
        <v>0</v>
      </c>
      <c r="V824">
        <f t="shared" si="24"/>
        <v>0</v>
      </c>
    </row>
    <row r="825" spans="15:22" x14ac:dyDescent="0.2">
      <c r="O825">
        <v>822</v>
      </c>
      <c r="P825">
        <v>0</v>
      </c>
      <c r="Q825">
        <v>8.3798947384865219</v>
      </c>
      <c r="T825">
        <v>0</v>
      </c>
      <c r="U825">
        <v>8.3798947384865219</v>
      </c>
      <c r="V825">
        <f t="shared" si="24"/>
        <v>16.759789476973044</v>
      </c>
    </row>
    <row r="826" spans="15:22" x14ac:dyDescent="0.2">
      <c r="O826">
        <v>823</v>
      </c>
      <c r="P826">
        <v>18.182630530467577</v>
      </c>
      <c r="Q826">
        <v>0</v>
      </c>
      <c r="T826">
        <v>18.182630530467577</v>
      </c>
      <c r="U826">
        <v>0</v>
      </c>
      <c r="V826">
        <f t="shared" si="24"/>
        <v>0</v>
      </c>
    </row>
    <row r="827" spans="15:22" x14ac:dyDescent="0.2">
      <c r="O827">
        <v>824</v>
      </c>
      <c r="P827">
        <v>0</v>
      </c>
      <c r="Q827">
        <v>39.440547785196628</v>
      </c>
      <c r="T827">
        <v>0</v>
      </c>
      <c r="U827">
        <v>39.440547785196628</v>
      </c>
      <c r="V827">
        <f t="shared" si="24"/>
        <v>78.881095570393256</v>
      </c>
    </row>
    <row r="828" spans="15:22" x14ac:dyDescent="0.2">
      <c r="O828">
        <v>825</v>
      </c>
      <c r="P828">
        <v>16.007537062176741</v>
      </c>
      <c r="Q828">
        <v>0</v>
      </c>
      <c r="T828">
        <v>16.007537062176741</v>
      </c>
      <c r="U828">
        <v>0</v>
      </c>
      <c r="V828">
        <f t="shared" si="24"/>
        <v>0</v>
      </c>
    </row>
    <row r="829" spans="15:22" x14ac:dyDescent="0.2">
      <c r="O829">
        <v>826</v>
      </c>
      <c r="P829">
        <v>14.635568964276494</v>
      </c>
      <c r="Q829">
        <v>0</v>
      </c>
      <c r="T829">
        <v>14.635568964276494</v>
      </c>
      <c r="U829">
        <v>0</v>
      </c>
      <c r="V829">
        <f t="shared" si="24"/>
        <v>0</v>
      </c>
    </row>
    <row r="830" spans="15:22" x14ac:dyDescent="0.2">
      <c r="O830">
        <v>827</v>
      </c>
      <c r="P830">
        <v>0</v>
      </c>
      <c r="Q830">
        <v>0.38640508478577773</v>
      </c>
      <c r="T830">
        <v>0</v>
      </c>
      <c r="U830">
        <v>0.38640508478577773</v>
      </c>
      <c r="V830">
        <f t="shared" si="24"/>
        <v>0.77281016957155546</v>
      </c>
    </row>
    <row r="831" spans="15:22" x14ac:dyDescent="0.2">
      <c r="O831">
        <v>828</v>
      </c>
      <c r="P831">
        <v>0</v>
      </c>
      <c r="Q831">
        <v>0</v>
      </c>
      <c r="T831">
        <v>0</v>
      </c>
      <c r="U831">
        <v>0</v>
      </c>
      <c r="V831">
        <f t="shared" si="24"/>
        <v>0</v>
      </c>
    </row>
    <row r="832" spans="15:22" x14ac:dyDescent="0.2">
      <c r="O832">
        <v>829</v>
      </c>
      <c r="P832">
        <v>4.6795571409905126</v>
      </c>
      <c r="Q832">
        <v>10.449600378378808</v>
      </c>
      <c r="T832">
        <v>4.6795571409905126</v>
      </c>
      <c r="U832">
        <v>10.449600378378808</v>
      </c>
      <c r="V832">
        <f t="shared" si="24"/>
        <v>20.899200756757615</v>
      </c>
    </row>
    <row r="833" spans="15:22" x14ac:dyDescent="0.2">
      <c r="O833">
        <v>830</v>
      </c>
      <c r="P833">
        <v>10.46049901421409</v>
      </c>
      <c r="Q833">
        <v>10.860833586970756</v>
      </c>
      <c r="T833">
        <v>10.46049901421409</v>
      </c>
      <c r="U833">
        <v>10.860833586970756</v>
      </c>
      <c r="V833">
        <f t="shared" si="24"/>
        <v>21.721667173941512</v>
      </c>
    </row>
    <row r="834" spans="15:22" x14ac:dyDescent="0.2">
      <c r="O834">
        <v>831</v>
      </c>
      <c r="P834">
        <v>0</v>
      </c>
      <c r="Q834">
        <v>0.38356552497487967</v>
      </c>
      <c r="T834">
        <v>0</v>
      </c>
      <c r="U834">
        <v>0.38356552497487967</v>
      </c>
      <c r="V834">
        <f t="shared" si="24"/>
        <v>0.76713104994975934</v>
      </c>
    </row>
    <row r="835" spans="15:22" x14ac:dyDescent="0.2">
      <c r="O835">
        <v>832</v>
      </c>
      <c r="P835">
        <v>2.528928430882655</v>
      </c>
      <c r="Q835">
        <v>0</v>
      </c>
      <c r="T835">
        <v>2.528928430882655</v>
      </c>
      <c r="U835">
        <v>0</v>
      </c>
      <c r="V835">
        <f t="shared" si="24"/>
        <v>0</v>
      </c>
    </row>
    <row r="836" spans="15:22" x14ac:dyDescent="0.2">
      <c r="O836">
        <v>833</v>
      </c>
      <c r="P836">
        <v>0</v>
      </c>
      <c r="Q836">
        <v>11.555118598148951</v>
      </c>
      <c r="T836">
        <v>0</v>
      </c>
      <c r="U836">
        <v>11.555118598148951</v>
      </c>
      <c r="V836">
        <f t="shared" si="24"/>
        <v>23.110237196297902</v>
      </c>
    </row>
    <row r="837" spans="15:22" x14ac:dyDescent="0.2">
      <c r="O837">
        <v>834</v>
      </c>
      <c r="P837">
        <v>10.506685970195903</v>
      </c>
      <c r="Q837">
        <v>21.275224872883193</v>
      </c>
      <c r="T837">
        <v>10.506685970195903</v>
      </c>
      <c r="U837">
        <v>21.275224872883193</v>
      </c>
      <c r="V837">
        <f t="shared" ref="V837:V900" si="25">2*U837</f>
        <v>42.550449745766386</v>
      </c>
    </row>
    <row r="838" spans="15:22" x14ac:dyDescent="0.2">
      <c r="O838">
        <v>835</v>
      </c>
      <c r="P838">
        <v>1.6164091349483187</v>
      </c>
      <c r="Q838">
        <v>4.2555178766053716</v>
      </c>
      <c r="T838">
        <v>1.6164091349483187</v>
      </c>
      <c r="U838">
        <v>4.2555178766053716</v>
      </c>
      <c r="V838">
        <f t="shared" si="25"/>
        <v>8.5110357532107432</v>
      </c>
    </row>
    <row r="839" spans="15:22" x14ac:dyDescent="0.2">
      <c r="O839">
        <v>836</v>
      </c>
      <c r="P839">
        <v>4.093290534451417</v>
      </c>
      <c r="Q839">
        <v>0</v>
      </c>
      <c r="T839">
        <v>4.093290534451417</v>
      </c>
      <c r="U839">
        <v>0</v>
      </c>
      <c r="V839">
        <f t="shared" si="25"/>
        <v>0</v>
      </c>
    </row>
    <row r="840" spans="15:22" x14ac:dyDescent="0.2">
      <c r="O840">
        <v>837</v>
      </c>
      <c r="P840">
        <v>15.155638338036848</v>
      </c>
      <c r="Q840">
        <v>2.9807795327816278</v>
      </c>
      <c r="T840">
        <v>15.155638338036848</v>
      </c>
      <c r="U840">
        <v>2.9807795327816278</v>
      </c>
      <c r="V840">
        <f t="shared" si="25"/>
        <v>5.9615590655632555</v>
      </c>
    </row>
    <row r="841" spans="15:22" x14ac:dyDescent="0.2">
      <c r="O841">
        <v>838</v>
      </c>
      <c r="P841">
        <v>4.7795922438952934</v>
      </c>
      <c r="Q841">
        <v>0</v>
      </c>
      <c r="T841">
        <v>4.7795922438952934</v>
      </c>
      <c r="U841">
        <v>0</v>
      </c>
      <c r="V841">
        <f t="shared" si="25"/>
        <v>0</v>
      </c>
    </row>
    <row r="842" spans="15:22" x14ac:dyDescent="0.2">
      <c r="O842">
        <v>839</v>
      </c>
      <c r="P842">
        <v>0</v>
      </c>
      <c r="Q842">
        <v>24.407886457713719</v>
      </c>
      <c r="T842">
        <v>0</v>
      </c>
      <c r="U842">
        <v>24.407886457713719</v>
      </c>
      <c r="V842">
        <f t="shared" si="25"/>
        <v>48.815772915427438</v>
      </c>
    </row>
    <row r="843" spans="15:22" x14ac:dyDescent="0.2">
      <c r="O843">
        <v>840</v>
      </c>
      <c r="P843">
        <v>26.989378492448502</v>
      </c>
      <c r="Q843">
        <v>22.813363347119996</v>
      </c>
      <c r="T843">
        <v>26.989378492448502</v>
      </c>
      <c r="U843">
        <v>22.813363347119996</v>
      </c>
      <c r="V843">
        <f t="shared" si="25"/>
        <v>45.626726694239991</v>
      </c>
    </row>
    <row r="844" spans="15:22" x14ac:dyDescent="0.2">
      <c r="O844">
        <v>841</v>
      </c>
      <c r="P844">
        <v>0</v>
      </c>
      <c r="Q844">
        <v>29.605959819537119</v>
      </c>
      <c r="T844">
        <v>0</v>
      </c>
      <c r="U844">
        <v>29.605959819537119</v>
      </c>
      <c r="V844">
        <f t="shared" si="25"/>
        <v>59.211919639074239</v>
      </c>
    </row>
    <row r="845" spans="15:22" x14ac:dyDescent="0.2">
      <c r="O845">
        <v>842</v>
      </c>
      <c r="P845">
        <v>11.753242982941691</v>
      </c>
      <c r="Q845">
        <v>0.46065555889784204</v>
      </c>
      <c r="T845">
        <v>11.753242982941691</v>
      </c>
      <c r="U845">
        <v>0.46065555889784204</v>
      </c>
      <c r="V845">
        <f t="shared" si="25"/>
        <v>0.92131111779568409</v>
      </c>
    </row>
    <row r="846" spans="15:22" x14ac:dyDescent="0.2">
      <c r="O846">
        <v>843</v>
      </c>
      <c r="P846">
        <v>0</v>
      </c>
      <c r="Q846">
        <v>38.260813429823408</v>
      </c>
      <c r="T846">
        <v>0</v>
      </c>
      <c r="U846">
        <v>38.260813429823408</v>
      </c>
      <c r="V846">
        <f t="shared" si="25"/>
        <v>76.521626859646815</v>
      </c>
    </row>
    <row r="847" spans="15:22" x14ac:dyDescent="0.2">
      <c r="O847">
        <v>844</v>
      </c>
      <c r="P847">
        <v>11.482746909865778</v>
      </c>
      <c r="Q847">
        <v>6.9424848107508375</v>
      </c>
      <c r="T847">
        <v>11.482746909865778</v>
      </c>
      <c r="U847">
        <v>6.9424848107508375</v>
      </c>
      <c r="V847">
        <f t="shared" si="25"/>
        <v>13.884969621501675</v>
      </c>
    </row>
    <row r="848" spans="15:22" x14ac:dyDescent="0.2">
      <c r="O848">
        <v>845</v>
      </c>
      <c r="P848">
        <v>0</v>
      </c>
      <c r="Q848">
        <v>24.47490005670365</v>
      </c>
      <c r="T848">
        <v>0</v>
      </c>
      <c r="U848">
        <v>24.47490005670365</v>
      </c>
      <c r="V848">
        <f t="shared" si="25"/>
        <v>48.949800113407299</v>
      </c>
    </row>
    <row r="849" spans="15:22" x14ac:dyDescent="0.2">
      <c r="O849">
        <v>846</v>
      </c>
      <c r="P849">
        <v>0</v>
      </c>
      <c r="Q849">
        <v>0</v>
      </c>
      <c r="T849">
        <v>0</v>
      </c>
      <c r="U849">
        <v>0</v>
      </c>
      <c r="V849">
        <f t="shared" si="25"/>
        <v>0</v>
      </c>
    </row>
    <row r="850" spans="15:22" x14ac:dyDescent="0.2">
      <c r="O850">
        <v>847</v>
      </c>
      <c r="P850">
        <v>0</v>
      </c>
      <c r="Q850">
        <v>14.97808247476973</v>
      </c>
      <c r="T850">
        <v>0</v>
      </c>
      <c r="U850">
        <v>14.97808247476973</v>
      </c>
      <c r="V850">
        <f t="shared" si="25"/>
        <v>29.95616494953946</v>
      </c>
    </row>
    <row r="851" spans="15:22" x14ac:dyDescent="0.2">
      <c r="O851">
        <v>848</v>
      </c>
      <c r="P851">
        <v>7.9432486246451832</v>
      </c>
      <c r="Q851">
        <v>7.8120128381415928</v>
      </c>
      <c r="T851">
        <v>7.9432486246451832</v>
      </c>
      <c r="U851">
        <v>7.8120128381415928</v>
      </c>
      <c r="V851">
        <f t="shared" si="25"/>
        <v>15.624025676283186</v>
      </c>
    </row>
    <row r="852" spans="15:22" x14ac:dyDescent="0.2">
      <c r="O852">
        <v>849</v>
      </c>
      <c r="P852">
        <v>1.7433129936074416</v>
      </c>
      <c r="Q852">
        <v>0</v>
      </c>
      <c r="T852">
        <v>1.7433129936074416</v>
      </c>
      <c r="U852">
        <v>0</v>
      </c>
      <c r="V852">
        <f t="shared" si="25"/>
        <v>0</v>
      </c>
    </row>
    <row r="853" spans="15:22" x14ac:dyDescent="0.2">
      <c r="O853">
        <v>850</v>
      </c>
      <c r="P853">
        <v>0.66259944314210917</v>
      </c>
      <c r="Q853">
        <v>6.9628275513584574</v>
      </c>
      <c r="T853">
        <v>0.66259944314210917</v>
      </c>
      <c r="U853">
        <v>6.9628275513584574</v>
      </c>
      <c r="V853">
        <f t="shared" si="25"/>
        <v>13.925655102716915</v>
      </c>
    </row>
    <row r="854" spans="15:22" x14ac:dyDescent="0.2">
      <c r="O854">
        <v>851</v>
      </c>
      <c r="P854">
        <v>0</v>
      </c>
      <c r="Q854">
        <v>0</v>
      </c>
      <c r="T854">
        <v>0</v>
      </c>
      <c r="U854">
        <v>0</v>
      </c>
      <c r="V854">
        <f t="shared" si="25"/>
        <v>0</v>
      </c>
    </row>
    <row r="855" spans="15:22" x14ac:dyDescent="0.2">
      <c r="O855">
        <v>852</v>
      </c>
      <c r="P855">
        <v>12.310096336060841</v>
      </c>
      <c r="Q855">
        <v>0</v>
      </c>
      <c r="T855">
        <v>12.310096336060841</v>
      </c>
      <c r="U855">
        <v>0</v>
      </c>
      <c r="V855">
        <f t="shared" si="25"/>
        <v>0</v>
      </c>
    </row>
    <row r="856" spans="15:22" x14ac:dyDescent="0.2">
      <c r="O856">
        <v>853</v>
      </c>
      <c r="P856">
        <v>0</v>
      </c>
      <c r="Q856">
        <v>0</v>
      </c>
      <c r="T856">
        <v>0</v>
      </c>
      <c r="U856">
        <v>0</v>
      </c>
      <c r="V856">
        <f t="shared" si="25"/>
        <v>0</v>
      </c>
    </row>
    <row r="857" spans="15:22" x14ac:dyDescent="0.2">
      <c r="O857">
        <v>854</v>
      </c>
      <c r="P857">
        <v>8.2431937744303596</v>
      </c>
      <c r="Q857">
        <v>0</v>
      </c>
      <c r="T857">
        <v>8.2431937744303596</v>
      </c>
      <c r="U857">
        <v>0</v>
      </c>
      <c r="V857">
        <f t="shared" si="25"/>
        <v>0</v>
      </c>
    </row>
    <row r="858" spans="15:22" x14ac:dyDescent="0.2">
      <c r="O858">
        <v>855</v>
      </c>
      <c r="P858">
        <v>0</v>
      </c>
      <c r="Q858">
        <v>5.2338377340303062</v>
      </c>
      <c r="T858">
        <v>0</v>
      </c>
      <c r="U858">
        <v>5.2338377340303062</v>
      </c>
      <c r="V858">
        <f t="shared" si="25"/>
        <v>10.467675468060612</v>
      </c>
    </row>
    <row r="859" spans="15:22" x14ac:dyDescent="0.2">
      <c r="O859">
        <v>856</v>
      </c>
      <c r="P859">
        <v>0</v>
      </c>
      <c r="Q859">
        <v>15.478762002960959</v>
      </c>
      <c r="T859">
        <v>0</v>
      </c>
      <c r="U859">
        <v>15.478762002960959</v>
      </c>
      <c r="V859">
        <f t="shared" si="25"/>
        <v>30.957524005921918</v>
      </c>
    </row>
    <row r="860" spans="15:22" x14ac:dyDescent="0.2">
      <c r="O860">
        <v>857</v>
      </c>
      <c r="P860">
        <v>5.6660800484714864</v>
      </c>
      <c r="Q860">
        <v>0</v>
      </c>
      <c r="T860">
        <v>5.6660800484714864</v>
      </c>
      <c r="U860">
        <v>0</v>
      </c>
      <c r="V860">
        <f t="shared" si="25"/>
        <v>0</v>
      </c>
    </row>
    <row r="861" spans="15:22" x14ac:dyDescent="0.2">
      <c r="O861">
        <v>858</v>
      </c>
      <c r="P861">
        <v>9.2998034297288115</v>
      </c>
      <c r="Q861">
        <v>11.71149430068712</v>
      </c>
      <c r="T861">
        <v>9.2998034297288115</v>
      </c>
      <c r="U861">
        <v>11.71149430068712</v>
      </c>
      <c r="V861">
        <f t="shared" si="25"/>
        <v>23.422988601374239</v>
      </c>
    </row>
    <row r="862" spans="15:22" x14ac:dyDescent="0.2">
      <c r="O862">
        <v>859</v>
      </c>
      <c r="P862">
        <v>0</v>
      </c>
      <c r="Q862">
        <v>0</v>
      </c>
      <c r="T862">
        <v>0</v>
      </c>
      <c r="U862">
        <v>0</v>
      </c>
      <c r="V862">
        <f t="shared" si="25"/>
        <v>0</v>
      </c>
    </row>
    <row r="863" spans="15:22" x14ac:dyDescent="0.2">
      <c r="O863">
        <v>860</v>
      </c>
      <c r="P863">
        <v>0</v>
      </c>
      <c r="Q863">
        <v>11.590417790105613</v>
      </c>
      <c r="T863">
        <v>0</v>
      </c>
      <c r="U863">
        <v>11.590417790105613</v>
      </c>
      <c r="V863">
        <f t="shared" si="25"/>
        <v>23.180835580211227</v>
      </c>
    </row>
    <row r="864" spans="15:22" x14ac:dyDescent="0.2">
      <c r="O864">
        <v>861</v>
      </c>
      <c r="P864">
        <v>0</v>
      </c>
      <c r="Q864">
        <v>1.3989858052441289</v>
      </c>
      <c r="T864">
        <v>0</v>
      </c>
      <c r="U864">
        <v>1.3989858052441289</v>
      </c>
      <c r="V864">
        <f t="shared" si="25"/>
        <v>2.7979716104882577</v>
      </c>
    </row>
    <row r="865" spans="15:22" x14ac:dyDescent="0.2">
      <c r="O865">
        <v>862</v>
      </c>
      <c r="P865">
        <v>19.896957359888663</v>
      </c>
      <c r="Q865">
        <v>20.812396589669454</v>
      </c>
      <c r="T865">
        <v>19.896957359888663</v>
      </c>
      <c r="U865">
        <v>20.812396589669454</v>
      </c>
      <c r="V865">
        <f t="shared" si="25"/>
        <v>41.624793179338909</v>
      </c>
    </row>
    <row r="866" spans="15:22" x14ac:dyDescent="0.2">
      <c r="O866">
        <v>863</v>
      </c>
      <c r="P866">
        <v>0</v>
      </c>
      <c r="Q866">
        <v>0</v>
      </c>
      <c r="T866">
        <v>0</v>
      </c>
      <c r="U866">
        <v>0</v>
      </c>
      <c r="V866">
        <f t="shared" si="25"/>
        <v>0</v>
      </c>
    </row>
    <row r="867" spans="15:22" x14ac:dyDescent="0.2">
      <c r="O867">
        <v>864</v>
      </c>
      <c r="P867">
        <v>0</v>
      </c>
      <c r="Q867">
        <v>0</v>
      </c>
      <c r="T867">
        <v>0</v>
      </c>
      <c r="U867">
        <v>0</v>
      </c>
      <c r="V867">
        <f t="shared" si="25"/>
        <v>0</v>
      </c>
    </row>
    <row r="868" spans="15:22" x14ac:dyDescent="0.2">
      <c r="O868">
        <v>865</v>
      </c>
      <c r="P868">
        <v>1.2677701839090505</v>
      </c>
      <c r="Q868">
        <v>3.5055016229167513</v>
      </c>
      <c r="T868">
        <v>1.2677701839090505</v>
      </c>
      <c r="U868">
        <v>3.5055016229167513</v>
      </c>
      <c r="V868">
        <f t="shared" si="25"/>
        <v>7.0110032458335025</v>
      </c>
    </row>
    <row r="869" spans="15:22" x14ac:dyDescent="0.2">
      <c r="O869">
        <v>866</v>
      </c>
      <c r="P869">
        <v>6.5460490249824277</v>
      </c>
      <c r="Q869">
        <v>0</v>
      </c>
      <c r="T869">
        <v>6.5460490249824277</v>
      </c>
      <c r="U869">
        <v>0</v>
      </c>
      <c r="V869">
        <f t="shared" si="25"/>
        <v>0</v>
      </c>
    </row>
    <row r="870" spans="15:22" x14ac:dyDescent="0.2">
      <c r="O870">
        <v>867</v>
      </c>
      <c r="P870">
        <v>7.5170761658481284</v>
      </c>
      <c r="Q870">
        <v>0</v>
      </c>
      <c r="T870">
        <v>7.5170761658481284</v>
      </c>
      <c r="U870">
        <v>0</v>
      </c>
      <c r="V870">
        <f t="shared" si="25"/>
        <v>0</v>
      </c>
    </row>
    <row r="871" spans="15:22" x14ac:dyDescent="0.2">
      <c r="O871">
        <v>868</v>
      </c>
      <c r="P871">
        <v>0</v>
      </c>
      <c r="Q871">
        <v>2.8121778118844447</v>
      </c>
      <c r="T871">
        <v>0</v>
      </c>
      <c r="U871">
        <v>2.8121778118844447</v>
      </c>
      <c r="V871">
        <f t="shared" si="25"/>
        <v>5.6243556237688894</v>
      </c>
    </row>
    <row r="872" spans="15:22" x14ac:dyDescent="0.2">
      <c r="O872">
        <v>869</v>
      </c>
      <c r="P872">
        <v>9.3226889697736759</v>
      </c>
      <c r="Q872">
        <v>0</v>
      </c>
      <c r="T872">
        <v>9.3226889697736759</v>
      </c>
      <c r="U872">
        <v>0</v>
      </c>
      <c r="V872">
        <f t="shared" si="25"/>
        <v>0</v>
      </c>
    </row>
    <row r="873" spans="15:22" x14ac:dyDescent="0.2">
      <c r="O873">
        <v>870</v>
      </c>
      <c r="P873">
        <v>0</v>
      </c>
      <c r="Q873">
        <v>19.288355308774239</v>
      </c>
      <c r="T873">
        <v>0</v>
      </c>
      <c r="U873">
        <v>19.288355308774239</v>
      </c>
      <c r="V873">
        <f t="shared" si="25"/>
        <v>38.576710617548478</v>
      </c>
    </row>
    <row r="874" spans="15:22" x14ac:dyDescent="0.2">
      <c r="O874">
        <v>871</v>
      </c>
      <c r="P874">
        <v>55.024586757541201</v>
      </c>
      <c r="Q874">
        <v>13.738678600424084</v>
      </c>
      <c r="T874">
        <v>55.024586757541201</v>
      </c>
      <c r="U874">
        <v>13.738678600424084</v>
      </c>
      <c r="V874">
        <f t="shared" si="25"/>
        <v>27.477357200848168</v>
      </c>
    </row>
    <row r="875" spans="15:22" x14ac:dyDescent="0.2">
      <c r="O875">
        <v>872</v>
      </c>
      <c r="P875">
        <v>0</v>
      </c>
      <c r="Q875">
        <v>26.9773152482027</v>
      </c>
      <c r="T875">
        <v>0</v>
      </c>
      <c r="U875">
        <v>26.9773152482027</v>
      </c>
      <c r="V875">
        <f t="shared" si="25"/>
        <v>53.9546304964054</v>
      </c>
    </row>
    <row r="876" spans="15:22" x14ac:dyDescent="0.2">
      <c r="O876">
        <v>873</v>
      </c>
      <c r="P876">
        <v>0</v>
      </c>
      <c r="Q876">
        <v>18.360049777230294</v>
      </c>
      <c r="T876">
        <v>0</v>
      </c>
      <c r="U876">
        <v>18.360049777230294</v>
      </c>
      <c r="V876">
        <f t="shared" si="25"/>
        <v>36.720099554460589</v>
      </c>
    </row>
    <row r="877" spans="15:22" x14ac:dyDescent="0.2">
      <c r="O877">
        <v>874</v>
      </c>
      <c r="P877">
        <v>1.6748559264303726</v>
      </c>
      <c r="Q877">
        <v>0</v>
      </c>
      <c r="T877">
        <v>1.6748559264303726</v>
      </c>
      <c r="U877">
        <v>0</v>
      </c>
      <c r="V877">
        <f t="shared" si="25"/>
        <v>0</v>
      </c>
    </row>
    <row r="878" spans="15:22" x14ac:dyDescent="0.2">
      <c r="O878">
        <v>875</v>
      </c>
      <c r="P878">
        <v>26.712167041359518</v>
      </c>
      <c r="Q878">
        <v>12.311827429664019</v>
      </c>
      <c r="T878">
        <v>26.712167041359518</v>
      </c>
      <c r="U878">
        <v>12.311827429664019</v>
      </c>
      <c r="V878">
        <f t="shared" si="25"/>
        <v>24.623654859328038</v>
      </c>
    </row>
    <row r="879" spans="15:22" x14ac:dyDescent="0.2">
      <c r="O879">
        <v>876</v>
      </c>
      <c r="P879">
        <v>0</v>
      </c>
      <c r="Q879">
        <v>0</v>
      </c>
      <c r="T879">
        <v>0</v>
      </c>
      <c r="U879">
        <v>0</v>
      </c>
      <c r="V879">
        <f t="shared" si="25"/>
        <v>0</v>
      </c>
    </row>
    <row r="880" spans="15:22" x14ac:dyDescent="0.2">
      <c r="O880">
        <v>877</v>
      </c>
      <c r="P880">
        <v>16.056458425283232</v>
      </c>
      <c r="Q880">
        <v>2.6958038768399577</v>
      </c>
      <c r="T880">
        <v>16.056458425283232</v>
      </c>
      <c r="U880">
        <v>2.6958038768399577</v>
      </c>
      <c r="V880">
        <f t="shared" si="25"/>
        <v>5.3916077536799154</v>
      </c>
    </row>
    <row r="881" spans="15:22" x14ac:dyDescent="0.2">
      <c r="O881">
        <v>878</v>
      </c>
      <c r="P881">
        <v>0</v>
      </c>
      <c r="Q881">
        <v>19.026931888477193</v>
      </c>
      <c r="T881">
        <v>0</v>
      </c>
      <c r="U881">
        <v>19.026931888477193</v>
      </c>
      <c r="V881">
        <f t="shared" si="25"/>
        <v>38.053863776954387</v>
      </c>
    </row>
    <row r="882" spans="15:22" x14ac:dyDescent="0.2">
      <c r="O882">
        <v>879</v>
      </c>
      <c r="P882">
        <v>22.722515215684812</v>
      </c>
      <c r="Q882">
        <v>9.2808611340537013</v>
      </c>
      <c r="T882">
        <v>22.722515215684812</v>
      </c>
      <c r="U882">
        <v>9.2808611340537013</v>
      </c>
      <c r="V882">
        <f t="shared" si="25"/>
        <v>18.561722268107403</v>
      </c>
    </row>
    <row r="883" spans="15:22" x14ac:dyDescent="0.2">
      <c r="O883">
        <v>880</v>
      </c>
      <c r="P883">
        <v>19.809844727620554</v>
      </c>
      <c r="Q883">
        <v>0</v>
      </c>
      <c r="T883">
        <v>19.809844727620554</v>
      </c>
      <c r="U883">
        <v>0</v>
      </c>
      <c r="V883">
        <f t="shared" si="25"/>
        <v>0</v>
      </c>
    </row>
    <row r="884" spans="15:22" x14ac:dyDescent="0.2">
      <c r="O884">
        <v>881</v>
      </c>
      <c r="P884">
        <v>7.1129892767177433E-2</v>
      </c>
      <c r="Q884">
        <v>9.4335435073744058</v>
      </c>
      <c r="T884">
        <v>7.1129892767177433E-2</v>
      </c>
      <c r="U884">
        <v>9.4335435073744058</v>
      </c>
      <c r="V884">
        <f t="shared" si="25"/>
        <v>18.867087014748812</v>
      </c>
    </row>
    <row r="885" spans="15:22" x14ac:dyDescent="0.2">
      <c r="O885">
        <v>882</v>
      </c>
      <c r="P885">
        <v>3.8009282218621947</v>
      </c>
      <c r="Q885">
        <v>8.9250756306771812</v>
      </c>
      <c r="T885">
        <v>3.8009282218621947</v>
      </c>
      <c r="U885">
        <v>8.9250756306771812</v>
      </c>
      <c r="V885">
        <f t="shared" si="25"/>
        <v>17.850151261354362</v>
      </c>
    </row>
    <row r="886" spans="15:22" x14ac:dyDescent="0.2">
      <c r="O886">
        <v>883</v>
      </c>
      <c r="P886">
        <v>20.088301334733902</v>
      </c>
      <c r="Q886">
        <v>0</v>
      </c>
      <c r="T886">
        <v>20.088301334733902</v>
      </c>
      <c r="U886">
        <v>0</v>
      </c>
      <c r="V886">
        <f t="shared" si="25"/>
        <v>0</v>
      </c>
    </row>
    <row r="887" spans="15:22" x14ac:dyDescent="0.2">
      <c r="O887">
        <v>884</v>
      </c>
      <c r="P887">
        <v>4.3178082537619735</v>
      </c>
      <c r="Q887">
        <v>3.4242185722624812</v>
      </c>
      <c r="T887">
        <v>4.3178082537619735</v>
      </c>
      <c r="U887">
        <v>3.4242185722624812</v>
      </c>
      <c r="V887">
        <f t="shared" si="25"/>
        <v>6.8484371445249623</v>
      </c>
    </row>
    <row r="888" spans="15:22" x14ac:dyDescent="0.2">
      <c r="O888">
        <v>885</v>
      </c>
      <c r="P888">
        <v>0</v>
      </c>
      <c r="Q888">
        <v>0</v>
      </c>
      <c r="T888">
        <v>0</v>
      </c>
      <c r="U888">
        <v>0</v>
      </c>
      <c r="V888">
        <f t="shared" si="25"/>
        <v>0</v>
      </c>
    </row>
    <row r="889" spans="15:22" x14ac:dyDescent="0.2">
      <c r="O889">
        <v>886</v>
      </c>
      <c r="P889">
        <v>19.539207252858869</v>
      </c>
      <c r="Q889">
        <v>0</v>
      </c>
      <c r="T889">
        <v>19.539207252858869</v>
      </c>
      <c r="U889">
        <v>0</v>
      </c>
      <c r="V889">
        <f t="shared" si="25"/>
        <v>0</v>
      </c>
    </row>
    <row r="890" spans="15:22" x14ac:dyDescent="0.2">
      <c r="O890">
        <v>887</v>
      </c>
      <c r="P890">
        <v>0</v>
      </c>
      <c r="Q890">
        <v>0</v>
      </c>
      <c r="T890">
        <v>0</v>
      </c>
      <c r="U890">
        <v>0</v>
      </c>
      <c r="V890">
        <f t="shared" si="25"/>
        <v>0</v>
      </c>
    </row>
    <row r="891" spans="15:22" x14ac:dyDescent="0.2">
      <c r="O891">
        <v>888</v>
      </c>
      <c r="P891">
        <v>0</v>
      </c>
      <c r="Q891">
        <v>17.438738563368688</v>
      </c>
      <c r="T891">
        <v>0</v>
      </c>
      <c r="U891">
        <v>17.438738563368688</v>
      </c>
      <c r="V891">
        <f t="shared" si="25"/>
        <v>34.877477126737375</v>
      </c>
    </row>
    <row r="892" spans="15:22" x14ac:dyDescent="0.2">
      <c r="O892">
        <v>889</v>
      </c>
      <c r="P892">
        <v>0</v>
      </c>
      <c r="Q892">
        <v>18.156591711750039</v>
      </c>
      <c r="T892">
        <v>0</v>
      </c>
      <c r="U892">
        <v>18.156591711750039</v>
      </c>
      <c r="V892">
        <f t="shared" si="25"/>
        <v>36.313183423500078</v>
      </c>
    </row>
    <row r="893" spans="15:22" x14ac:dyDescent="0.2">
      <c r="O893">
        <v>890</v>
      </c>
      <c r="P893">
        <v>7.1206328208220775</v>
      </c>
      <c r="Q893">
        <v>0</v>
      </c>
      <c r="T893">
        <v>7.1206328208220775</v>
      </c>
      <c r="U893">
        <v>0</v>
      </c>
      <c r="V893">
        <f t="shared" si="25"/>
        <v>0</v>
      </c>
    </row>
    <row r="894" spans="15:22" x14ac:dyDescent="0.2">
      <c r="O894">
        <v>891</v>
      </c>
      <c r="P894">
        <v>0</v>
      </c>
      <c r="Q894">
        <v>0.34365939468301959</v>
      </c>
      <c r="T894">
        <v>0</v>
      </c>
      <c r="U894">
        <v>0.34365939468301959</v>
      </c>
      <c r="V894">
        <f t="shared" si="25"/>
        <v>0.68731878936603918</v>
      </c>
    </row>
    <row r="895" spans="15:22" x14ac:dyDescent="0.2">
      <c r="O895">
        <v>892</v>
      </c>
      <c r="P895">
        <v>0</v>
      </c>
      <c r="Q895">
        <v>13.860240166060741</v>
      </c>
      <c r="T895">
        <v>0</v>
      </c>
      <c r="U895">
        <v>13.860240166060741</v>
      </c>
      <c r="V895">
        <f t="shared" si="25"/>
        <v>27.720480332121483</v>
      </c>
    </row>
    <row r="896" spans="15:22" x14ac:dyDescent="0.2">
      <c r="O896">
        <v>893</v>
      </c>
      <c r="P896">
        <v>0</v>
      </c>
      <c r="Q896">
        <v>9.0276694700924995</v>
      </c>
      <c r="T896">
        <v>0</v>
      </c>
      <c r="U896">
        <v>9.0276694700924995</v>
      </c>
      <c r="V896">
        <f t="shared" si="25"/>
        <v>18.055338940184999</v>
      </c>
    </row>
    <row r="897" spans="15:22" x14ac:dyDescent="0.2">
      <c r="O897">
        <v>894</v>
      </c>
      <c r="P897">
        <v>0</v>
      </c>
      <c r="Q897">
        <v>0</v>
      </c>
      <c r="T897">
        <v>0</v>
      </c>
      <c r="U897">
        <v>0</v>
      </c>
      <c r="V897">
        <f t="shared" si="25"/>
        <v>0</v>
      </c>
    </row>
    <row r="898" spans="15:22" x14ac:dyDescent="0.2">
      <c r="O898">
        <v>895</v>
      </c>
      <c r="P898">
        <v>5.3457136589920458</v>
      </c>
      <c r="Q898">
        <v>8.7082683508230225</v>
      </c>
      <c r="T898">
        <v>5.3457136589920458</v>
      </c>
      <c r="U898">
        <v>8.7082683508230225</v>
      </c>
      <c r="V898">
        <f t="shared" si="25"/>
        <v>17.416536701646045</v>
      </c>
    </row>
    <row r="899" spans="15:22" x14ac:dyDescent="0.2">
      <c r="O899">
        <v>896</v>
      </c>
      <c r="P899">
        <v>17.372174781244603</v>
      </c>
      <c r="Q899">
        <v>6.214399804630351</v>
      </c>
      <c r="T899">
        <v>17.372174781244603</v>
      </c>
      <c r="U899">
        <v>6.214399804630351</v>
      </c>
      <c r="V899">
        <f t="shared" si="25"/>
        <v>12.428799609260702</v>
      </c>
    </row>
    <row r="900" spans="15:22" x14ac:dyDescent="0.2">
      <c r="O900">
        <v>897</v>
      </c>
      <c r="P900">
        <v>0</v>
      </c>
      <c r="Q900">
        <v>0</v>
      </c>
      <c r="T900">
        <v>0</v>
      </c>
      <c r="U900">
        <v>0</v>
      </c>
      <c r="V900">
        <f t="shared" si="25"/>
        <v>0</v>
      </c>
    </row>
    <row r="901" spans="15:22" x14ac:dyDescent="0.2">
      <c r="O901">
        <v>898</v>
      </c>
      <c r="P901">
        <v>16.859276984940575</v>
      </c>
      <c r="Q901">
        <v>0</v>
      </c>
      <c r="T901">
        <v>16.859276984940575</v>
      </c>
      <c r="U901">
        <v>0</v>
      </c>
      <c r="V901">
        <f t="shared" ref="V901:V964" si="26">2*U901</f>
        <v>0</v>
      </c>
    </row>
    <row r="902" spans="15:22" x14ac:dyDescent="0.2">
      <c r="O902">
        <v>899</v>
      </c>
      <c r="P902">
        <v>0</v>
      </c>
      <c r="Q902">
        <v>0</v>
      </c>
      <c r="T902">
        <v>0</v>
      </c>
      <c r="U902">
        <v>0</v>
      </c>
      <c r="V902">
        <f t="shared" si="26"/>
        <v>0</v>
      </c>
    </row>
    <row r="903" spans="15:22" x14ac:dyDescent="0.2">
      <c r="O903">
        <v>900</v>
      </c>
      <c r="P903">
        <v>3.4344840303584183</v>
      </c>
      <c r="Q903">
        <v>21.265335760208604</v>
      </c>
      <c r="T903">
        <v>3.4344840303584183</v>
      </c>
      <c r="U903">
        <v>21.265335760208604</v>
      </c>
      <c r="V903">
        <f t="shared" si="26"/>
        <v>42.530671520417208</v>
      </c>
    </row>
    <row r="904" spans="15:22" x14ac:dyDescent="0.2">
      <c r="O904">
        <v>901</v>
      </c>
      <c r="P904">
        <v>0</v>
      </c>
      <c r="Q904">
        <v>0</v>
      </c>
      <c r="T904">
        <v>0</v>
      </c>
      <c r="U904">
        <v>0</v>
      </c>
      <c r="V904">
        <f t="shared" si="26"/>
        <v>0</v>
      </c>
    </row>
    <row r="905" spans="15:22" x14ac:dyDescent="0.2">
      <c r="O905">
        <v>902</v>
      </c>
      <c r="P905">
        <v>1.2126494152547547</v>
      </c>
      <c r="Q905">
        <v>0</v>
      </c>
      <c r="T905">
        <v>1.2126494152547547</v>
      </c>
      <c r="U905">
        <v>0</v>
      </c>
      <c r="V905">
        <f t="shared" si="26"/>
        <v>0</v>
      </c>
    </row>
    <row r="906" spans="15:22" x14ac:dyDescent="0.2">
      <c r="O906">
        <v>903</v>
      </c>
      <c r="P906">
        <v>0</v>
      </c>
      <c r="Q906">
        <v>16.284853194791925</v>
      </c>
      <c r="T906">
        <v>0</v>
      </c>
      <c r="U906">
        <v>16.284853194791925</v>
      </c>
      <c r="V906">
        <f t="shared" si="26"/>
        <v>32.56970638958385</v>
      </c>
    </row>
    <row r="907" spans="15:22" x14ac:dyDescent="0.2">
      <c r="O907">
        <v>904</v>
      </c>
      <c r="P907">
        <v>15.712687778845304</v>
      </c>
      <c r="Q907">
        <v>4.6042021183504476</v>
      </c>
      <c r="T907">
        <v>15.712687778845304</v>
      </c>
      <c r="U907">
        <v>4.6042021183504476</v>
      </c>
      <c r="V907">
        <f t="shared" si="26"/>
        <v>9.2084042367008951</v>
      </c>
    </row>
    <row r="908" spans="15:22" x14ac:dyDescent="0.2">
      <c r="O908">
        <v>905</v>
      </c>
      <c r="P908">
        <v>5.3391279113829873</v>
      </c>
      <c r="Q908">
        <v>1.334654047497458</v>
      </c>
      <c r="T908">
        <v>5.3391279113829873</v>
      </c>
      <c r="U908">
        <v>1.334654047497458</v>
      </c>
      <c r="V908">
        <f t="shared" si="26"/>
        <v>2.6693080949949159</v>
      </c>
    </row>
    <row r="909" spans="15:22" x14ac:dyDescent="0.2">
      <c r="O909">
        <v>906</v>
      </c>
      <c r="P909">
        <v>0</v>
      </c>
      <c r="Q909">
        <v>0</v>
      </c>
      <c r="T909">
        <v>0</v>
      </c>
      <c r="U909">
        <v>0</v>
      </c>
      <c r="V909">
        <f t="shared" si="26"/>
        <v>0</v>
      </c>
    </row>
    <row r="910" spans="15:22" x14ac:dyDescent="0.2">
      <c r="O910">
        <v>907</v>
      </c>
      <c r="P910">
        <v>0</v>
      </c>
      <c r="Q910">
        <v>24.09093850698498</v>
      </c>
      <c r="T910">
        <v>0</v>
      </c>
      <c r="U910">
        <v>24.09093850698498</v>
      </c>
      <c r="V910">
        <f t="shared" si="26"/>
        <v>48.181877013969959</v>
      </c>
    </row>
    <row r="911" spans="15:22" x14ac:dyDescent="0.2">
      <c r="O911">
        <v>908</v>
      </c>
      <c r="P911">
        <v>22.073860865575082</v>
      </c>
      <c r="Q911">
        <v>2.460833059550493</v>
      </c>
      <c r="T911">
        <v>22.073860865575082</v>
      </c>
      <c r="U911">
        <v>2.460833059550493</v>
      </c>
      <c r="V911">
        <f t="shared" si="26"/>
        <v>4.9216661191009861</v>
      </c>
    </row>
    <row r="912" spans="15:22" x14ac:dyDescent="0.2">
      <c r="O912">
        <v>909</v>
      </c>
      <c r="P912">
        <v>1.4642445247763312</v>
      </c>
      <c r="Q912">
        <v>0</v>
      </c>
      <c r="T912">
        <v>1.4642445247763312</v>
      </c>
      <c r="U912">
        <v>0</v>
      </c>
      <c r="V912">
        <f t="shared" si="26"/>
        <v>0</v>
      </c>
    </row>
    <row r="913" spans="15:22" x14ac:dyDescent="0.2">
      <c r="O913">
        <v>910</v>
      </c>
      <c r="P913">
        <v>0</v>
      </c>
      <c r="Q913">
        <v>0.89897162903224226</v>
      </c>
      <c r="T913">
        <v>0</v>
      </c>
      <c r="U913">
        <v>0.89897162903224226</v>
      </c>
      <c r="V913">
        <f t="shared" si="26"/>
        <v>1.7979432580644845</v>
      </c>
    </row>
    <row r="914" spans="15:22" x14ac:dyDescent="0.2">
      <c r="O914">
        <v>911</v>
      </c>
      <c r="P914">
        <v>9.9534506964788907</v>
      </c>
      <c r="Q914">
        <v>6.5739644205672603</v>
      </c>
      <c r="T914">
        <v>9.9534506964788907</v>
      </c>
      <c r="U914">
        <v>6.5739644205672603</v>
      </c>
      <c r="V914">
        <f t="shared" si="26"/>
        <v>13.147928841134521</v>
      </c>
    </row>
    <row r="915" spans="15:22" x14ac:dyDescent="0.2">
      <c r="O915">
        <v>912</v>
      </c>
      <c r="P915">
        <v>8.7916808601290644</v>
      </c>
      <c r="Q915">
        <v>11.844096017392175</v>
      </c>
      <c r="T915">
        <v>8.7916808601290644</v>
      </c>
      <c r="U915">
        <v>11.844096017392175</v>
      </c>
      <c r="V915">
        <f t="shared" si="26"/>
        <v>23.68819203478435</v>
      </c>
    </row>
    <row r="916" spans="15:22" x14ac:dyDescent="0.2">
      <c r="O916">
        <v>913</v>
      </c>
      <c r="P916">
        <v>9.4777121589737501</v>
      </c>
      <c r="Q916">
        <v>0</v>
      </c>
      <c r="T916">
        <v>9.4777121589737501</v>
      </c>
      <c r="U916">
        <v>0</v>
      </c>
      <c r="V916">
        <f t="shared" si="26"/>
        <v>0</v>
      </c>
    </row>
    <row r="917" spans="15:22" x14ac:dyDescent="0.2">
      <c r="O917">
        <v>914</v>
      </c>
      <c r="P917">
        <v>0</v>
      </c>
      <c r="Q917">
        <v>12.7876366606767</v>
      </c>
      <c r="T917">
        <v>0</v>
      </c>
      <c r="U917">
        <v>12.7876366606767</v>
      </c>
      <c r="V917">
        <f t="shared" si="26"/>
        <v>25.5752733213534</v>
      </c>
    </row>
    <row r="918" spans="15:22" x14ac:dyDescent="0.2">
      <c r="O918">
        <v>915</v>
      </c>
      <c r="P918">
        <v>16.114216904996926</v>
      </c>
      <c r="Q918">
        <v>19.085427645022818</v>
      </c>
      <c r="T918">
        <v>16.114216904996926</v>
      </c>
      <c r="U918">
        <v>19.085427645022818</v>
      </c>
      <c r="V918">
        <f t="shared" si="26"/>
        <v>38.170855290045637</v>
      </c>
    </row>
    <row r="919" spans="15:22" x14ac:dyDescent="0.2">
      <c r="O919">
        <v>916</v>
      </c>
      <c r="P919">
        <v>0.87710191097743817</v>
      </c>
      <c r="Q919">
        <v>9.3998263817859105</v>
      </c>
      <c r="T919">
        <v>0.87710191097743817</v>
      </c>
      <c r="U919">
        <v>9.3998263817859105</v>
      </c>
      <c r="V919">
        <f t="shared" si="26"/>
        <v>18.799652763571821</v>
      </c>
    </row>
    <row r="920" spans="15:22" x14ac:dyDescent="0.2">
      <c r="O920">
        <v>917</v>
      </c>
      <c r="P920">
        <v>0</v>
      </c>
      <c r="Q920">
        <v>0</v>
      </c>
      <c r="T920">
        <v>0</v>
      </c>
      <c r="U920">
        <v>0</v>
      </c>
      <c r="V920">
        <f t="shared" si="26"/>
        <v>0</v>
      </c>
    </row>
    <row r="921" spans="15:22" x14ac:dyDescent="0.2">
      <c r="O921">
        <v>918</v>
      </c>
      <c r="P921">
        <v>28.83572432360118</v>
      </c>
      <c r="Q921">
        <v>0</v>
      </c>
      <c r="T921">
        <v>28.83572432360118</v>
      </c>
      <c r="U921">
        <v>0</v>
      </c>
      <c r="V921">
        <f t="shared" si="26"/>
        <v>0</v>
      </c>
    </row>
    <row r="922" spans="15:22" x14ac:dyDescent="0.2">
      <c r="O922">
        <v>919</v>
      </c>
      <c r="P922">
        <v>32.727669181325851</v>
      </c>
      <c r="Q922">
        <v>0</v>
      </c>
      <c r="T922">
        <v>32.727669181325851</v>
      </c>
      <c r="U922">
        <v>0</v>
      </c>
      <c r="V922">
        <f t="shared" si="26"/>
        <v>0</v>
      </c>
    </row>
    <row r="923" spans="15:22" x14ac:dyDescent="0.2">
      <c r="O923">
        <v>920</v>
      </c>
      <c r="P923">
        <v>4.6764890588232921</v>
      </c>
      <c r="Q923">
        <v>0</v>
      </c>
      <c r="T923">
        <v>4.6764890588232921</v>
      </c>
      <c r="U923">
        <v>0</v>
      </c>
      <c r="V923">
        <f t="shared" si="26"/>
        <v>0</v>
      </c>
    </row>
    <row r="924" spans="15:22" x14ac:dyDescent="0.2">
      <c r="O924">
        <v>921</v>
      </c>
      <c r="P924">
        <v>0</v>
      </c>
      <c r="Q924">
        <v>0</v>
      </c>
      <c r="T924">
        <v>0</v>
      </c>
      <c r="U924">
        <v>0</v>
      </c>
      <c r="V924">
        <f t="shared" si="26"/>
        <v>0</v>
      </c>
    </row>
    <row r="925" spans="15:22" x14ac:dyDescent="0.2">
      <c r="O925">
        <v>922</v>
      </c>
      <c r="P925">
        <v>9.9067327546655315E-2</v>
      </c>
      <c r="Q925">
        <v>0</v>
      </c>
      <c r="T925">
        <v>9.9067327546655315E-2</v>
      </c>
      <c r="U925">
        <v>0</v>
      </c>
      <c r="V925">
        <f t="shared" si="26"/>
        <v>0</v>
      </c>
    </row>
    <row r="926" spans="15:22" x14ac:dyDescent="0.2">
      <c r="O926">
        <v>923</v>
      </c>
      <c r="P926">
        <v>19.296763459290066</v>
      </c>
      <c r="Q926">
        <v>31.665946844809085</v>
      </c>
      <c r="T926">
        <v>19.296763459290066</v>
      </c>
      <c r="U926">
        <v>31.665946844809085</v>
      </c>
      <c r="V926">
        <f t="shared" si="26"/>
        <v>63.33189368961817</v>
      </c>
    </row>
    <row r="927" spans="15:22" x14ac:dyDescent="0.2">
      <c r="O927">
        <v>924</v>
      </c>
      <c r="P927">
        <v>15.557846819993854</v>
      </c>
      <c r="Q927">
        <v>10.482980707783172</v>
      </c>
      <c r="T927">
        <v>15.557846819993854</v>
      </c>
      <c r="U927">
        <v>10.482980707783172</v>
      </c>
      <c r="V927">
        <f t="shared" si="26"/>
        <v>20.965961415566344</v>
      </c>
    </row>
    <row r="928" spans="15:22" x14ac:dyDescent="0.2">
      <c r="O928">
        <v>925</v>
      </c>
      <c r="P928">
        <v>12.547565728159787</v>
      </c>
      <c r="Q928">
        <v>23.005013219729552</v>
      </c>
      <c r="T928">
        <v>12.547565728159787</v>
      </c>
      <c r="U928">
        <v>23.005013219729552</v>
      </c>
      <c r="V928">
        <f t="shared" si="26"/>
        <v>46.010026439459104</v>
      </c>
    </row>
    <row r="929" spans="15:22" x14ac:dyDescent="0.2">
      <c r="O929">
        <v>926</v>
      </c>
      <c r="P929">
        <v>18.198380500260011</v>
      </c>
      <c r="Q929">
        <v>0</v>
      </c>
      <c r="T929">
        <v>18.198380500260011</v>
      </c>
      <c r="U929">
        <v>0</v>
      </c>
      <c r="V929">
        <f t="shared" si="26"/>
        <v>0</v>
      </c>
    </row>
    <row r="930" spans="15:22" x14ac:dyDescent="0.2">
      <c r="O930">
        <v>927</v>
      </c>
      <c r="P930">
        <v>0</v>
      </c>
      <c r="Q930">
        <v>9.7134789538647546</v>
      </c>
      <c r="T930">
        <v>0</v>
      </c>
      <c r="U930">
        <v>9.7134789538647546</v>
      </c>
      <c r="V930">
        <f t="shared" si="26"/>
        <v>19.426957907729509</v>
      </c>
    </row>
    <row r="931" spans="15:22" x14ac:dyDescent="0.2">
      <c r="O931">
        <v>928</v>
      </c>
      <c r="P931">
        <v>3.4683570363973715</v>
      </c>
      <c r="Q931">
        <v>0.57560239648529177</v>
      </c>
      <c r="T931">
        <v>3.4683570363973715</v>
      </c>
      <c r="U931">
        <v>0.57560239648529177</v>
      </c>
      <c r="V931">
        <f t="shared" si="26"/>
        <v>1.1512047929705835</v>
      </c>
    </row>
    <row r="932" spans="15:22" x14ac:dyDescent="0.2">
      <c r="O932">
        <v>929</v>
      </c>
      <c r="P932">
        <v>17.873210264936176</v>
      </c>
      <c r="Q932">
        <v>25.212743313339214</v>
      </c>
      <c r="T932">
        <v>17.873210264936176</v>
      </c>
      <c r="U932">
        <v>25.212743313339214</v>
      </c>
      <c r="V932">
        <f t="shared" si="26"/>
        <v>50.425486626678428</v>
      </c>
    </row>
    <row r="933" spans="15:22" x14ac:dyDescent="0.2">
      <c r="O933">
        <v>930</v>
      </c>
      <c r="P933">
        <v>0</v>
      </c>
      <c r="Q933">
        <v>0</v>
      </c>
      <c r="T933">
        <v>0</v>
      </c>
      <c r="U933">
        <v>0</v>
      </c>
      <c r="V933">
        <f t="shared" si="26"/>
        <v>0</v>
      </c>
    </row>
    <row r="934" spans="15:22" x14ac:dyDescent="0.2">
      <c r="O934">
        <v>931</v>
      </c>
      <c r="P934">
        <v>0</v>
      </c>
      <c r="Q934">
        <v>0</v>
      </c>
      <c r="T934">
        <v>0</v>
      </c>
      <c r="U934">
        <v>0</v>
      </c>
      <c r="V934">
        <f t="shared" si="26"/>
        <v>0</v>
      </c>
    </row>
    <row r="935" spans="15:22" x14ac:dyDescent="0.2">
      <c r="O935">
        <v>932</v>
      </c>
      <c r="P935">
        <v>2.9346937580898809</v>
      </c>
      <c r="Q935">
        <v>0</v>
      </c>
      <c r="T935">
        <v>2.9346937580898809</v>
      </c>
      <c r="U935">
        <v>0</v>
      </c>
      <c r="V935">
        <f t="shared" si="26"/>
        <v>0</v>
      </c>
    </row>
    <row r="936" spans="15:22" x14ac:dyDescent="0.2">
      <c r="O936">
        <v>933</v>
      </c>
      <c r="P936">
        <v>6.8735420113976948</v>
      </c>
      <c r="Q936">
        <v>0</v>
      </c>
      <c r="T936">
        <v>6.8735420113976948</v>
      </c>
      <c r="U936">
        <v>0</v>
      </c>
      <c r="V936">
        <f t="shared" si="26"/>
        <v>0</v>
      </c>
    </row>
    <row r="937" spans="15:22" x14ac:dyDescent="0.2">
      <c r="O937">
        <v>934</v>
      </c>
      <c r="P937">
        <v>42.044326078946106</v>
      </c>
      <c r="Q937">
        <v>2.3845825196857433</v>
      </c>
      <c r="T937">
        <v>42.044326078946106</v>
      </c>
      <c r="U937">
        <v>2.3845825196857433</v>
      </c>
      <c r="V937">
        <f t="shared" si="26"/>
        <v>4.7691650393714866</v>
      </c>
    </row>
    <row r="938" spans="15:22" x14ac:dyDescent="0.2">
      <c r="O938">
        <v>935</v>
      </c>
      <c r="P938">
        <v>13.683586783450417</v>
      </c>
      <c r="Q938">
        <v>0</v>
      </c>
      <c r="T938">
        <v>13.683586783450417</v>
      </c>
      <c r="U938">
        <v>0</v>
      </c>
      <c r="V938">
        <f t="shared" si="26"/>
        <v>0</v>
      </c>
    </row>
    <row r="939" spans="15:22" x14ac:dyDescent="0.2">
      <c r="O939">
        <v>936</v>
      </c>
      <c r="P939">
        <v>13.759310353138071</v>
      </c>
      <c r="Q939">
        <v>0</v>
      </c>
      <c r="T939">
        <v>13.759310353138071</v>
      </c>
      <c r="U939">
        <v>0</v>
      </c>
      <c r="V939">
        <f t="shared" si="26"/>
        <v>0</v>
      </c>
    </row>
    <row r="940" spans="15:22" x14ac:dyDescent="0.2">
      <c r="O940">
        <v>937</v>
      </c>
      <c r="P940">
        <v>0</v>
      </c>
      <c r="Q940">
        <v>10.995037604313771</v>
      </c>
      <c r="T940">
        <v>0</v>
      </c>
      <c r="U940">
        <v>10.995037604313771</v>
      </c>
      <c r="V940">
        <f t="shared" si="26"/>
        <v>21.990075208627541</v>
      </c>
    </row>
    <row r="941" spans="15:22" x14ac:dyDescent="0.2">
      <c r="O941">
        <v>938</v>
      </c>
      <c r="P941">
        <v>0</v>
      </c>
      <c r="Q941">
        <v>0</v>
      </c>
      <c r="T941">
        <v>0</v>
      </c>
      <c r="U941">
        <v>0</v>
      </c>
      <c r="V941">
        <f t="shared" si="26"/>
        <v>0</v>
      </c>
    </row>
    <row r="942" spans="15:22" x14ac:dyDescent="0.2">
      <c r="O942">
        <v>939</v>
      </c>
      <c r="P942">
        <v>1.6649710841062049</v>
      </c>
      <c r="Q942">
        <v>16.776250676077112</v>
      </c>
      <c r="T942">
        <v>1.6649710841062049</v>
      </c>
      <c r="U942">
        <v>16.776250676077112</v>
      </c>
      <c r="V942">
        <f t="shared" si="26"/>
        <v>33.552501352154223</v>
      </c>
    </row>
    <row r="943" spans="15:22" x14ac:dyDescent="0.2">
      <c r="O943">
        <v>940</v>
      </c>
      <c r="P943">
        <v>0</v>
      </c>
      <c r="Q943">
        <v>25.961098611315325</v>
      </c>
      <c r="T943">
        <v>0</v>
      </c>
      <c r="U943">
        <v>25.961098611315325</v>
      </c>
      <c r="V943">
        <f t="shared" si="26"/>
        <v>51.922197222630651</v>
      </c>
    </row>
    <row r="944" spans="15:22" x14ac:dyDescent="0.2">
      <c r="O944">
        <v>941</v>
      </c>
      <c r="P944">
        <v>0</v>
      </c>
      <c r="Q944">
        <v>0</v>
      </c>
      <c r="T944">
        <v>0</v>
      </c>
      <c r="U944">
        <v>0</v>
      </c>
      <c r="V944">
        <f t="shared" si="26"/>
        <v>0</v>
      </c>
    </row>
    <row r="945" spans="15:22" x14ac:dyDescent="0.2">
      <c r="O945">
        <v>942</v>
      </c>
      <c r="P945">
        <v>15.296564840157075</v>
      </c>
      <c r="Q945">
        <v>17.161247741591286</v>
      </c>
      <c r="T945">
        <v>15.296564840157075</v>
      </c>
      <c r="U945">
        <v>17.161247741591286</v>
      </c>
      <c r="V945">
        <f t="shared" si="26"/>
        <v>34.322495483182571</v>
      </c>
    </row>
    <row r="946" spans="15:22" x14ac:dyDescent="0.2">
      <c r="O946">
        <v>943</v>
      </c>
      <c r="P946">
        <v>7.1287574283623965</v>
      </c>
      <c r="Q946">
        <v>3.1767756114913759</v>
      </c>
      <c r="T946">
        <v>7.1287574283623965</v>
      </c>
      <c r="U946">
        <v>3.1767756114913759</v>
      </c>
      <c r="V946">
        <f t="shared" si="26"/>
        <v>6.3535512229827518</v>
      </c>
    </row>
    <row r="947" spans="15:22" x14ac:dyDescent="0.2">
      <c r="O947">
        <v>944</v>
      </c>
      <c r="P947">
        <v>10.570932531832357</v>
      </c>
      <c r="Q947">
        <v>1.2270848872525151</v>
      </c>
      <c r="T947">
        <v>10.570932531832357</v>
      </c>
      <c r="U947">
        <v>1.2270848872525151</v>
      </c>
      <c r="V947">
        <f t="shared" si="26"/>
        <v>2.4541697745050302</v>
      </c>
    </row>
    <row r="948" spans="15:22" x14ac:dyDescent="0.2">
      <c r="O948">
        <v>945</v>
      </c>
      <c r="P948">
        <v>12.50293692288022</v>
      </c>
      <c r="Q948">
        <v>33.529058913502666</v>
      </c>
      <c r="T948">
        <v>12.50293692288022</v>
      </c>
      <c r="U948">
        <v>33.529058913502666</v>
      </c>
      <c r="V948">
        <f t="shared" si="26"/>
        <v>67.058117827005333</v>
      </c>
    </row>
    <row r="949" spans="15:22" x14ac:dyDescent="0.2">
      <c r="O949">
        <v>946</v>
      </c>
      <c r="P949">
        <v>12.569223195536374</v>
      </c>
      <c r="Q949">
        <v>11.896089188705693</v>
      </c>
      <c r="T949">
        <v>12.569223195536374</v>
      </c>
      <c r="U949">
        <v>11.896089188705693</v>
      </c>
      <c r="V949">
        <f t="shared" si="26"/>
        <v>23.792178377411386</v>
      </c>
    </row>
    <row r="950" spans="15:22" x14ac:dyDescent="0.2">
      <c r="O950">
        <v>947</v>
      </c>
      <c r="P950">
        <v>0</v>
      </c>
      <c r="Q950">
        <v>1.9958311241222793</v>
      </c>
      <c r="T950">
        <v>0</v>
      </c>
      <c r="U950">
        <v>1.9958311241222793</v>
      </c>
      <c r="V950">
        <f t="shared" si="26"/>
        <v>3.9916622482445585</v>
      </c>
    </row>
    <row r="951" spans="15:22" x14ac:dyDescent="0.2">
      <c r="O951">
        <v>948</v>
      </c>
      <c r="P951">
        <v>0</v>
      </c>
      <c r="Q951">
        <v>2.6294103539456399</v>
      </c>
      <c r="T951">
        <v>0</v>
      </c>
      <c r="U951">
        <v>2.6294103539456399</v>
      </c>
      <c r="V951">
        <f t="shared" si="26"/>
        <v>5.2588207078912799</v>
      </c>
    </row>
    <row r="952" spans="15:22" x14ac:dyDescent="0.2">
      <c r="O952">
        <v>949</v>
      </c>
      <c r="P952">
        <v>11.521546789154574</v>
      </c>
      <c r="Q952">
        <v>12.290650695720135</v>
      </c>
      <c r="T952">
        <v>11.521546789154574</v>
      </c>
      <c r="U952">
        <v>12.290650695720135</v>
      </c>
      <c r="V952">
        <f t="shared" si="26"/>
        <v>24.58130139144027</v>
      </c>
    </row>
    <row r="953" spans="15:22" x14ac:dyDescent="0.2">
      <c r="O953">
        <v>950</v>
      </c>
      <c r="P953">
        <v>0</v>
      </c>
      <c r="Q953">
        <v>20.265641916119225</v>
      </c>
      <c r="T953">
        <v>0</v>
      </c>
      <c r="U953">
        <v>20.265641916119225</v>
      </c>
      <c r="V953">
        <f t="shared" si="26"/>
        <v>40.531283832238451</v>
      </c>
    </row>
    <row r="954" spans="15:22" x14ac:dyDescent="0.2">
      <c r="O954">
        <v>951</v>
      </c>
      <c r="P954">
        <v>26.183833613805682</v>
      </c>
      <c r="Q954">
        <v>0</v>
      </c>
      <c r="T954">
        <v>26.183833613805682</v>
      </c>
      <c r="U954">
        <v>0</v>
      </c>
      <c r="V954">
        <f t="shared" si="26"/>
        <v>0</v>
      </c>
    </row>
    <row r="955" spans="15:22" x14ac:dyDescent="0.2">
      <c r="O955">
        <v>952</v>
      </c>
      <c r="P955">
        <v>15.284535302375938</v>
      </c>
      <c r="Q955">
        <v>33.790238894956531</v>
      </c>
      <c r="T955">
        <v>15.284535302375938</v>
      </c>
      <c r="U955">
        <v>33.790238894956531</v>
      </c>
      <c r="V955">
        <f t="shared" si="26"/>
        <v>67.580477789913061</v>
      </c>
    </row>
    <row r="956" spans="15:22" x14ac:dyDescent="0.2">
      <c r="O956">
        <v>953</v>
      </c>
      <c r="P956">
        <v>7.5787362059444705</v>
      </c>
      <c r="Q956">
        <v>0</v>
      </c>
      <c r="T956">
        <v>7.5787362059444705</v>
      </c>
      <c r="U956">
        <v>0</v>
      </c>
      <c r="V956">
        <f t="shared" si="26"/>
        <v>0</v>
      </c>
    </row>
    <row r="957" spans="15:22" x14ac:dyDescent="0.2">
      <c r="O957">
        <v>954</v>
      </c>
      <c r="P957">
        <v>0</v>
      </c>
      <c r="Q957">
        <v>0</v>
      </c>
      <c r="T957">
        <v>0</v>
      </c>
      <c r="U957">
        <v>0</v>
      </c>
      <c r="V957">
        <f t="shared" si="26"/>
        <v>0</v>
      </c>
    </row>
    <row r="958" spans="15:22" x14ac:dyDescent="0.2">
      <c r="O958">
        <v>955</v>
      </c>
      <c r="P958">
        <v>0</v>
      </c>
      <c r="Q958">
        <v>0</v>
      </c>
      <c r="T958">
        <v>0</v>
      </c>
      <c r="U958">
        <v>0</v>
      </c>
      <c r="V958">
        <f t="shared" si="26"/>
        <v>0</v>
      </c>
    </row>
    <row r="959" spans="15:22" x14ac:dyDescent="0.2">
      <c r="O959">
        <v>956</v>
      </c>
      <c r="P959">
        <v>0</v>
      </c>
      <c r="Q959">
        <v>0</v>
      </c>
      <c r="T959">
        <v>0</v>
      </c>
      <c r="U959">
        <v>0</v>
      </c>
      <c r="V959">
        <f t="shared" si="26"/>
        <v>0</v>
      </c>
    </row>
    <row r="960" spans="15:22" x14ac:dyDescent="0.2">
      <c r="O960">
        <v>957</v>
      </c>
      <c r="P960">
        <v>0</v>
      </c>
      <c r="Q960">
        <v>0</v>
      </c>
      <c r="T960">
        <v>0</v>
      </c>
      <c r="U960">
        <v>0</v>
      </c>
      <c r="V960">
        <f t="shared" si="26"/>
        <v>0</v>
      </c>
    </row>
    <row r="961" spans="15:22" x14ac:dyDescent="0.2">
      <c r="O961">
        <v>958</v>
      </c>
      <c r="P961">
        <v>1.5342316840162256</v>
      </c>
      <c r="Q961">
        <v>31.74164599556277</v>
      </c>
      <c r="T961">
        <v>1.5342316840162256</v>
      </c>
      <c r="U961">
        <v>31.74164599556277</v>
      </c>
      <c r="V961">
        <f t="shared" si="26"/>
        <v>63.48329199112554</v>
      </c>
    </row>
    <row r="962" spans="15:22" x14ac:dyDescent="0.2">
      <c r="O962">
        <v>959</v>
      </c>
      <c r="P962">
        <v>0</v>
      </c>
      <c r="Q962">
        <v>2.0269897464296269</v>
      </c>
      <c r="T962">
        <v>0</v>
      </c>
      <c r="U962">
        <v>2.0269897464296269</v>
      </c>
      <c r="V962">
        <f t="shared" si="26"/>
        <v>4.0539794928592539</v>
      </c>
    </row>
    <row r="963" spans="15:22" x14ac:dyDescent="0.2">
      <c r="O963">
        <v>960</v>
      </c>
      <c r="P963">
        <v>0</v>
      </c>
      <c r="Q963">
        <v>17.526869572491229</v>
      </c>
      <c r="T963">
        <v>0</v>
      </c>
      <c r="U963">
        <v>17.526869572491229</v>
      </c>
      <c r="V963">
        <f t="shared" si="26"/>
        <v>35.053739144982458</v>
      </c>
    </row>
    <row r="964" spans="15:22" x14ac:dyDescent="0.2">
      <c r="O964">
        <v>961</v>
      </c>
      <c r="P964">
        <v>0</v>
      </c>
      <c r="Q964">
        <v>14.264768749910754</v>
      </c>
      <c r="T964">
        <v>0</v>
      </c>
      <c r="U964">
        <v>14.264768749910754</v>
      </c>
      <c r="V964">
        <f t="shared" si="26"/>
        <v>28.529537499821508</v>
      </c>
    </row>
    <row r="965" spans="15:22" x14ac:dyDescent="0.2">
      <c r="O965">
        <v>962</v>
      </c>
      <c r="P965">
        <v>14.135728847397845</v>
      </c>
      <c r="Q965">
        <v>0</v>
      </c>
      <c r="T965">
        <v>14.135728847397845</v>
      </c>
      <c r="U965">
        <v>0</v>
      </c>
      <c r="V965">
        <f t="shared" ref="V965:V1003" si="27">2*U965</f>
        <v>0</v>
      </c>
    </row>
    <row r="966" spans="15:22" x14ac:dyDescent="0.2">
      <c r="O966">
        <v>963</v>
      </c>
      <c r="P966">
        <v>6.2177602866123607</v>
      </c>
      <c r="Q966">
        <v>0</v>
      </c>
      <c r="T966">
        <v>6.2177602866123607</v>
      </c>
      <c r="U966">
        <v>0</v>
      </c>
      <c r="V966">
        <f t="shared" si="27"/>
        <v>0</v>
      </c>
    </row>
    <row r="967" spans="15:22" x14ac:dyDescent="0.2">
      <c r="O967">
        <v>964</v>
      </c>
      <c r="P967">
        <v>2.2874255581495131</v>
      </c>
      <c r="Q967">
        <v>5.0436525988557852</v>
      </c>
      <c r="T967">
        <v>2.2874255581495131</v>
      </c>
      <c r="U967">
        <v>5.0436525988557852</v>
      </c>
      <c r="V967">
        <f t="shared" si="27"/>
        <v>10.08730519771157</v>
      </c>
    </row>
    <row r="968" spans="15:22" x14ac:dyDescent="0.2">
      <c r="O968">
        <v>965</v>
      </c>
      <c r="P968">
        <v>9.4658496785609323</v>
      </c>
      <c r="Q968">
        <v>3.0882072166975036</v>
      </c>
      <c r="T968">
        <v>9.4658496785609323</v>
      </c>
      <c r="U968">
        <v>3.0882072166975036</v>
      </c>
      <c r="V968">
        <f t="shared" si="27"/>
        <v>6.1764144333950073</v>
      </c>
    </row>
    <row r="969" spans="15:22" x14ac:dyDescent="0.2">
      <c r="O969">
        <v>966</v>
      </c>
      <c r="P969">
        <v>1.5920447166043905</v>
      </c>
      <c r="Q969">
        <v>0.77514875637969916</v>
      </c>
      <c r="T969">
        <v>1.5920447166043905</v>
      </c>
      <c r="U969">
        <v>0.77514875637969916</v>
      </c>
      <c r="V969">
        <f t="shared" si="27"/>
        <v>1.5502975127593983</v>
      </c>
    </row>
    <row r="970" spans="15:22" x14ac:dyDescent="0.2">
      <c r="O970">
        <v>967</v>
      </c>
      <c r="P970">
        <v>7.0491260449725459</v>
      </c>
      <c r="Q970">
        <v>11.587682589967413</v>
      </c>
      <c r="T970">
        <v>7.0491260449725459</v>
      </c>
      <c r="U970">
        <v>11.587682589967413</v>
      </c>
      <c r="V970">
        <f t="shared" si="27"/>
        <v>23.175365179934825</v>
      </c>
    </row>
    <row r="971" spans="15:22" x14ac:dyDescent="0.2">
      <c r="O971">
        <v>968</v>
      </c>
      <c r="P971">
        <v>0</v>
      </c>
      <c r="Q971">
        <v>0</v>
      </c>
      <c r="T971">
        <v>0</v>
      </c>
      <c r="U971">
        <v>0</v>
      </c>
      <c r="V971">
        <f t="shared" si="27"/>
        <v>0</v>
      </c>
    </row>
    <row r="972" spans="15:22" x14ac:dyDescent="0.2">
      <c r="O972">
        <v>969</v>
      </c>
      <c r="P972">
        <v>0</v>
      </c>
      <c r="Q972">
        <v>26.354264132458272</v>
      </c>
      <c r="T972">
        <v>0</v>
      </c>
      <c r="U972">
        <v>26.354264132458272</v>
      </c>
      <c r="V972">
        <f t="shared" si="27"/>
        <v>52.708528264916545</v>
      </c>
    </row>
    <row r="973" spans="15:22" x14ac:dyDescent="0.2">
      <c r="O973">
        <v>970</v>
      </c>
      <c r="P973">
        <v>28.370297687358356</v>
      </c>
      <c r="Q973">
        <v>0</v>
      </c>
      <c r="T973">
        <v>28.370297687358356</v>
      </c>
      <c r="U973">
        <v>0</v>
      </c>
      <c r="V973">
        <f t="shared" si="27"/>
        <v>0</v>
      </c>
    </row>
    <row r="974" spans="15:22" x14ac:dyDescent="0.2">
      <c r="O974">
        <v>971</v>
      </c>
      <c r="P974">
        <v>0</v>
      </c>
      <c r="Q974">
        <v>0.33314870353815906</v>
      </c>
      <c r="T974">
        <v>0</v>
      </c>
      <c r="U974">
        <v>0.33314870353815906</v>
      </c>
      <c r="V974">
        <f t="shared" si="27"/>
        <v>0.66629740707631813</v>
      </c>
    </row>
    <row r="975" spans="15:22" x14ac:dyDescent="0.2">
      <c r="O975">
        <v>972</v>
      </c>
      <c r="P975">
        <v>18.525115133197712</v>
      </c>
      <c r="Q975">
        <v>8.2081540249393719</v>
      </c>
      <c r="T975">
        <v>18.525115133197712</v>
      </c>
      <c r="U975">
        <v>8.2081540249393719</v>
      </c>
      <c r="V975">
        <f t="shared" si="27"/>
        <v>16.416308049878744</v>
      </c>
    </row>
    <row r="976" spans="15:22" x14ac:dyDescent="0.2">
      <c r="O976">
        <v>973</v>
      </c>
      <c r="P976">
        <v>0</v>
      </c>
      <c r="Q976">
        <v>0</v>
      </c>
      <c r="T976">
        <v>0</v>
      </c>
      <c r="U976">
        <v>0</v>
      </c>
      <c r="V976">
        <f t="shared" si="27"/>
        <v>0</v>
      </c>
    </row>
    <row r="977" spans="15:22" x14ac:dyDescent="0.2">
      <c r="O977">
        <v>974</v>
      </c>
      <c r="P977">
        <v>9.6297400334720979</v>
      </c>
      <c r="Q977">
        <v>9.7708945696804008</v>
      </c>
      <c r="T977">
        <v>9.6297400334720979</v>
      </c>
      <c r="U977">
        <v>9.7708945696804008</v>
      </c>
      <c r="V977">
        <f t="shared" si="27"/>
        <v>19.541789139360802</v>
      </c>
    </row>
    <row r="978" spans="15:22" x14ac:dyDescent="0.2">
      <c r="O978">
        <v>975</v>
      </c>
      <c r="P978">
        <v>0</v>
      </c>
      <c r="Q978">
        <v>7.8775014995225074</v>
      </c>
      <c r="T978">
        <v>0</v>
      </c>
      <c r="U978">
        <v>7.8775014995225074</v>
      </c>
      <c r="V978">
        <f t="shared" si="27"/>
        <v>15.755002999045015</v>
      </c>
    </row>
    <row r="979" spans="15:22" x14ac:dyDescent="0.2">
      <c r="O979">
        <v>976</v>
      </c>
      <c r="P979">
        <v>0</v>
      </c>
      <c r="Q979">
        <v>2.0600063462623988</v>
      </c>
      <c r="T979">
        <v>0</v>
      </c>
      <c r="U979">
        <v>2.0600063462623988</v>
      </c>
      <c r="V979">
        <f t="shared" si="27"/>
        <v>4.1200126925247975</v>
      </c>
    </row>
    <row r="980" spans="15:22" x14ac:dyDescent="0.2">
      <c r="O980">
        <v>977</v>
      </c>
      <c r="P980">
        <v>7.4591627376857481</v>
      </c>
      <c r="Q980">
        <v>3.1589481906383119</v>
      </c>
      <c r="T980">
        <v>7.4591627376857481</v>
      </c>
      <c r="U980">
        <v>3.1589481906383119</v>
      </c>
      <c r="V980">
        <f t="shared" si="27"/>
        <v>6.3178963812766238</v>
      </c>
    </row>
    <row r="981" spans="15:22" x14ac:dyDescent="0.2">
      <c r="O981">
        <v>978</v>
      </c>
      <c r="P981">
        <v>0</v>
      </c>
      <c r="Q981">
        <v>0</v>
      </c>
      <c r="T981">
        <v>0</v>
      </c>
      <c r="U981">
        <v>0</v>
      </c>
      <c r="V981">
        <f t="shared" si="27"/>
        <v>0</v>
      </c>
    </row>
    <row r="982" spans="15:22" x14ac:dyDescent="0.2">
      <c r="O982">
        <v>979</v>
      </c>
      <c r="P982">
        <v>1.9871053996506518</v>
      </c>
      <c r="Q982">
        <v>0</v>
      </c>
      <c r="T982">
        <v>1.9871053996506518</v>
      </c>
      <c r="U982">
        <v>0</v>
      </c>
      <c r="V982">
        <f t="shared" si="27"/>
        <v>0</v>
      </c>
    </row>
    <row r="983" spans="15:22" x14ac:dyDescent="0.2">
      <c r="O983">
        <v>980</v>
      </c>
      <c r="P983">
        <v>21.002698105272078</v>
      </c>
      <c r="Q983">
        <v>0</v>
      </c>
      <c r="T983">
        <v>21.002698105272078</v>
      </c>
      <c r="U983">
        <v>0</v>
      </c>
      <c r="V983">
        <f t="shared" si="27"/>
        <v>0</v>
      </c>
    </row>
    <row r="984" spans="15:22" x14ac:dyDescent="0.2">
      <c r="O984">
        <v>981</v>
      </c>
      <c r="P984">
        <v>0</v>
      </c>
      <c r="Q984">
        <v>12.557225622903971</v>
      </c>
      <c r="T984">
        <v>0</v>
      </c>
      <c r="U984">
        <v>12.557225622903971</v>
      </c>
      <c r="V984">
        <f t="shared" si="27"/>
        <v>25.114451245807942</v>
      </c>
    </row>
    <row r="985" spans="15:22" x14ac:dyDescent="0.2">
      <c r="O985">
        <v>982</v>
      </c>
      <c r="P985">
        <v>0</v>
      </c>
      <c r="Q985">
        <v>0</v>
      </c>
      <c r="T985">
        <v>0</v>
      </c>
      <c r="U985">
        <v>0</v>
      </c>
      <c r="V985">
        <f t="shared" si="27"/>
        <v>0</v>
      </c>
    </row>
    <row r="986" spans="15:22" x14ac:dyDescent="0.2">
      <c r="O986">
        <v>983</v>
      </c>
      <c r="P986">
        <v>7.5103266561307747</v>
      </c>
      <c r="Q986">
        <v>5.0113832910552523</v>
      </c>
      <c r="T986">
        <v>7.5103266561307747</v>
      </c>
      <c r="U986">
        <v>5.0113832910552523</v>
      </c>
      <c r="V986">
        <f t="shared" si="27"/>
        <v>10.022766582110505</v>
      </c>
    </row>
    <row r="987" spans="15:22" x14ac:dyDescent="0.2">
      <c r="O987">
        <v>984</v>
      </c>
      <c r="P987">
        <v>3.3863909492795914</v>
      </c>
      <c r="Q987">
        <v>29.624049814752112</v>
      </c>
      <c r="T987">
        <v>3.3863909492795914</v>
      </c>
      <c r="U987">
        <v>29.624049814752112</v>
      </c>
      <c r="V987">
        <f t="shared" si="27"/>
        <v>59.248099629504225</v>
      </c>
    </row>
    <row r="988" spans="15:22" x14ac:dyDescent="0.2">
      <c r="O988">
        <v>985</v>
      </c>
      <c r="P988">
        <v>16.843485331777288</v>
      </c>
      <c r="Q988">
        <v>0</v>
      </c>
      <c r="T988">
        <v>16.843485331777288</v>
      </c>
      <c r="U988">
        <v>0</v>
      </c>
      <c r="V988">
        <f t="shared" si="27"/>
        <v>0</v>
      </c>
    </row>
    <row r="989" spans="15:22" x14ac:dyDescent="0.2">
      <c r="O989">
        <v>986</v>
      </c>
      <c r="P989">
        <v>0</v>
      </c>
      <c r="Q989">
        <v>0</v>
      </c>
      <c r="T989">
        <v>0</v>
      </c>
      <c r="U989">
        <v>0</v>
      </c>
      <c r="V989">
        <f t="shared" si="27"/>
        <v>0</v>
      </c>
    </row>
    <row r="990" spans="15:22" x14ac:dyDescent="0.2">
      <c r="O990">
        <v>987</v>
      </c>
      <c r="P990">
        <v>0</v>
      </c>
      <c r="Q990">
        <v>32.259431252589444</v>
      </c>
      <c r="T990">
        <v>0</v>
      </c>
      <c r="U990">
        <v>32.259431252589444</v>
      </c>
      <c r="V990">
        <f t="shared" si="27"/>
        <v>64.518862505178888</v>
      </c>
    </row>
    <row r="991" spans="15:22" x14ac:dyDescent="0.2">
      <c r="O991">
        <v>988</v>
      </c>
      <c r="P991">
        <v>0</v>
      </c>
      <c r="Q991">
        <v>0</v>
      </c>
      <c r="T991">
        <v>0</v>
      </c>
      <c r="U991">
        <v>0</v>
      </c>
      <c r="V991">
        <f t="shared" si="27"/>
        <v>0</v>
      </c>
    </row>
    <row r="992" spans="15:22" x14ac:dyDescent="0.2">
      <c r="O992">
        <v>989</v>
      </c>
      <c r="P992">
        <v>18.223568782491011</v>
      </c>
      <c r="Q992">
        <v>15.147354448995113</v>
      </c>
      <c r="T992">
        <v>18.223568782491011</v>
      </c>
      <c r="U992">
        <v>15.147354448995113</v>
      </c>
      <c r="V992">
        <f t="shared" si="27"/>
        <v>30.294708897990226</v>
      </c>
    </row>
    <row r="993" spans="15:22" x14ac:dyDescent="0.2">
      <c r="O993">
        <v>990</v>
      </c>
      <c r="P993">
        <v>23.07614776470281</v>
      </c>
      <c r="Q993">
        <v>0.5094329821170861</v>
      </c>
      <c r="T993">
        <v>23.07614776470281</v>
      </c>
      <c r="U993">
        <v>0.5094329821170861</v>
      </c>
      <c r="V993">
        <f t="shared" si="27"/>
        <v>1.0188659642341722</v>
      </c>
    </row>
    <row r="994" spans="15:22" x14ac:dyDescent="0.2">
      <c r="O994">
        <v>991</v>
      </c>
      <c r="P994">
        <v>0.90326115536143115</v>
      </c>
      <c r="Q994">
        <v>34.845158102437573</v>
      </c>
      <c r="T994">
        <v>0.90326115536143115</v>
      </c>
      <c r="U994">
        <v>34.845158102437573</v>
      </c>
      <c r="V994">
        <f t="shared" si="27"/>
        <v>69.690316204875145</v>
      </c>
    </row>
    <row r="995" spans="15:22" x14ac:dyDescent="0.2">
      <c r="O995">
        <v>992</v>
      </c>
      <c r="P995">
        <v>5.7724912766947876</v>
      </c>
      <c r="Q995">
        <v>0</v>
      </c>
      <c r="T995">
        <v>5.7724912766947876</v>
      </c>
      <c r="U995">
        <v>0</v>
      </c>
      <c r="V995">
        <f t="shared" si="27"/>
        <v>0</v>
      </c>
    </row>
    <row r="996" spans="15:22" x14ac:dyDescent="0.2">
      <c r="O996">
        <v>993</v>
      </c>
      <c r="P996">
        <v>19.207442506690413</v>
      </c>
      <c r="Q996">
        <v>0</v>
      </c>
      <c r="T996">
        <v>19.207442506690413</v>
      </c>
      <c r="U996">
        <v>0</v>
      </c>
      <c r="V996">
        <f t="shared" si="27"/>
        <v>0</v>
      </c>
    </row>
    <row r="997" spans="15:22" x14ac:dyDescent="0.2">
      <c r="O997">
        <v>994</v>
      </c>
      <c r="P997">
        <v>24.292207314558787</v>
      </c>
      <c r="Q997">
        <v>3.8441313945185409</v>
      </c>
      <c r="T997">
        <v>24.292207314558787</v>
      </c>
      <c r="U997">
        <v>3.8441313945185409</v>
      </c>
      <c r="V997">
        <f t="shared" si="27"/>
        <v>7.6882627890370818</v>
      </c>
    </row>
    <row r="998" spans="15:22" x14ac:dyDescent="0.2">
      <c r="O998">
        <v>995</v>
      </c>
      <c r="P998">
        <v>23.653406235515291</v>
      </c>
      <c r="Q998">
        <v>0</v>
      </c>
      <c r="T998">
        <v>23.653406235515291</v>
      </c>
      <c r="U998">
        <v>0</v>
      </c>
      <c r="V998">
        <f t="shared" si="27"/>
        <v>0</v>
      </c>
    </row>
    <row r="999" spans="15:22" x14ac:dyDescent="0.2">
      <c r="O999">
        <v>996</v>
      </c>
      <c r="P999">
        <v>2.3102333588886248</v>
      </c>
      <c r="Q999">
        <v>0</v>
      </c>
      <c r="T999">
        <v>2.3102333588886248</v>
      </c>
      <c r="U999">
        <v>0</v>
      </c>
      <c r="V999">
        <f t="shared" si="27"/>
        <v>0</v>
      </c>
    </row>
    <row r="1000" spans="15:22" x14ac:dyDescent="0.2">
      <c r="O1000">
        <v>997</v>
      </c>
      <c r="P1000">
        <v>2.3993431808960151</v>
      </c>
      <c r="Q1000">
        <v>20.816721903808183</v>
      </c>
      <c r="T1000">
        <v>2.3993431808960151</v>
      </c>
      <c r="U1000">
        <v>20.816721903808183</v>
      </c>
      <c r="V1000">
        <f t="shared" si="27"/>
        <v>41.633443807616366</v>
      </c>
    </row>
    <row r="1001" spans="15:22" x14ac:dyDescent="0.2">
      <c r="O1001">
        <v>998</v>
      </c>
      <c r="P1001">
        <v>0</v>
      </c>
      <c r="Q1001">
        <v>21.980378958698676</v>
      </c>
      <c r="T1001">
        <v>0</v>
      </c>
      <c r="U1001">
        <v>21.980378958698676</v>
      </c>
      <c r="V1001">
        <f t="shared" si="27"/>
        <v>43.960757917397352</v>
      </c>
    </row>
    <row r="1002" spans="15:22" x14ac:dyDescent="0.2">
      <c r="O1002">
        <v>999</v>
      </c>
      <c r="P1002">
        <v>11.616405914758245</v>
      </c>
      <c r="Q1002">
        <v>0</v>
      </c>
      <c r="T1002">
        <v>11.616405914758245</v>
      </c>
      <c r="U1002">
        <v>0</v>
      </c>
      <c r="V1002">
        <f t="shared" si="27"/>
        <v>0</v>
      </c>
    </row>
    <row r="1003" spans="15:22" x14ac:dyDescent="0.2">
      <c r="O1003">
        <v>1000</v>
      </c>
      <c r="P1003">
        <v>0.50289159063485656</v>
      </c>
      <c r="Q1003">
        <v>35.215482960055581</v>
      </c>
      <c r="T1003">
        <v>0.50289159063485656</v>
      </c>
      <c r="U1003">
        <v>35.215482960055581</v>
      </c>
      <c r="V1003">
        <f t="shared" si="27"/>
        <v>70.430965920111163</v>
      </c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1"/>
  <sheetViews>
    <sheetView zoomScale="140" workbookViewId="0">
      <selection activeCell="O12" sqref="O12"/>
    </sheetView>
  </sheetViews>
  <sheetFormatPr defaultRowHeight="12.75" x14ac:dyDescent="0.2"/>
  <cols>
    <col min="1" max="16384" width="9.140625" style="4"/>
  </cols>
  <sheetData>
    <row r="1" spans="1:15" x14ac:dyDescent="0.2">
      <c r="A1" s="4">
        <v>1.0170387779083432</v>
      </c>
      <c r="B1" s="4">
        <f t="shared" ref="B1:B64" si="0">LN(A1)</f>
        <v>1.6895246042889864E-2</v>
      </c>
      <c r="D1" s="4" t="s">
        <v>6</v>
      </c>
      <c r="E1" s="4">
        <f>AVERAGE(B1:B251)</f>
        <v>3.2270803642913764E-3</v>
      </c>
    </row>
    <row r="2" spans="1:15" x14ac:dyDescent="0.2">
      <c r="A2" s="4">
        <v>1.0290500949079804</v>
      </c>
      <c r="B2" s="4">
        <f t="shared" si="0"/>
        <v>2.8636138765063476E-2</v>
      </c>
      <c r="D2" s="4" t="s">
        <v>7</v>
      </c>
      <c r="E2" s="4">
        <f>STDEV(B1:B251)</f>
        <v>2.615419858573638E-2</v>
      </c>
    </row>
    <row r="3" spans="1:15" x14ac:dyDescent="0.2">
      <c r="A3" s="4">
        <v>1.0388162643355521</v>
      </c>
      <c r="B3" s="4">
        <f t="shared" si="0"/>
        <v>3.8081857533669723E-2</v>
      </c>
    </row>
    <row r="4" spans="1:15" x14ac:dyDescent="0.2">
      <c r="A4" s="4">
        <v>1.0295684397436888</v>
      </c>
      <c r="B4" s="4">
        <f t="shared" si="0"/>
        <v>2.9139723900374059E-2</v>
      </c>
      <c r="D4" s="4" t="s">
        <v>8</v>
      </c>
      <c r="E4" s="4">
        <f>MIN(B1:B251)</f>
        <v>-6.4752513159542502E-2</v>
      </c>
    </row>
    <row r="5" spans="1:15" x14ac:dyDescent="0.2">
      <c r="A5" s="4">
        <v>0.98125374925014996</v>
      </c>
      <c r="B5" s="4">
        <f t="shared" si="0"/>
        <v>-1.8924189000945876E-2</v>
      </c>
      <c r="D5" s="4" t="s">
        <v>9</v>
      </c>
      <c r="E5" s="4">
        <f>MAX(B1:B251)</f>
        <v>6.8858961812231265E-2</v>
      </c>
    </row>
    <row r="6" spans="1:15" x14ac:dyDescent="0.2">
      <c r="A6" s="4">
        <v>0.93729940394314526</v>
      </c>
      <c r="B6" s="4">
        <f t="shared" si="0"/>
        <v>-6.4752513159542502E-2</v>
      </c>
      <c r="D6" s="4" t="s">
        <v>10</v>
      </c>
      <c r="E6" s="4">
        <f>E5-E4</f>
        <v>0.13361147497177378</v>
      </c>
    </row>
    <row r="7" spans="1:15" x14ac:dyDescent="0.2">
      <c r="A7" s="4">
        <v>0.97709021238433014</v>
      </c>
      <c r="B7" s="4">
        <f t="shared" si="0"/>
        <v>-2.3176295087096423E-2</v>
      </c>
      <c r="D7" s="4" t="s">
        <v>11</v>
      </c>
      <c r="E7" s="4">
        <f>ROUNDUP(SQRT(251),0)</f>
        <v>16</v>
      </c>
    </row>
    <row r="8" spans="1:15" x14ac:dyDescent="0.2">
      <c r="A8" s="4">
        <v>1.0052150694647253</v>
      </c>
      <c r="B8" s="4">
        <f t="shared" si="0"/>
        <v>5.2015180838076184E-3</v>
      </c>
      <c r="D8" s="4" t="s">
        <v>12</v>
      </c>
      <c r="E8" s="4">
        <f>E6/E7</f>
        <v>8.3507171857358613E-3</v>
      </c>
    </row>
    <row r="9" spans="1:15" x14ac:dyDescent="0.2">
      <c r="A9" s="4">
        <v>1.0551174566282062</v>
      </c>
      <c r="B9" s="4">
        <f t="shared" si="0"/>
        <v>5.3652094027816212E-2</v>
      </c>
      <c r="K9" s="4" t="s">
        <v>13</v>
      </c>
      <c r="L9" s="4" t="s">
        <v>14</v>
      </c>
      <c r="O9" s="4" t="s">
        <v>15</v>
      </c>
    </row>
    <row r="10" spans="1:15" x14ac:dyDescent="0.2">
      <c r="A10" s="4">
        <v>1.0461018015891748</v>
      </c>
      <c r="B10" s="4">
        <f t="shared" si="0"/>
        <v>4.5070685562036979E-2</v>
      </c>
      <c r="D10" s="4" t="s">
        <v>16</v>
      </c>
      <c r="E10" s="4" t="s">
        <v>17</v>
      </c>
      <c r="F10" s="4" t="s">
        <v>18</v>
      </c>
      <c r="H10" s="4" t="s">
        <v>16</v>
      </c>
      <c r="I10" s="4" t="s">
        <v>17</v>
      </c>
      <c r="J10" s="4" t="s">
        <v>19</v>
      </c>
      <c r="K10" s="4" t="s">
        <v>20</v>
      </c>
      <c r="L10" s="4" t="s">
        <v>20</v>
      </c>
      <c r="M10" s="4" t="s">
        <v>21</v>
      </c>
      <c r="O10" s="4" t="s">
        <v>22</v>
      </c>
    </row>
    <row r="11" spans="1:15" x14ac:dyDescent="0.2">
      <c r="A11" s="4">
        <v>0.99763104459652541</v>
      </c>
      <c r="B11" s="4">
        <f t="shared" si="0"/>
        <v>-2.3717658177010562E-3</v>
      </c>
      <c r="D11" s="4">
        <f>E4</f>
        <v>-6.4752513159542502E-2</v>
      </c>
      <c r="E11" s="4">
        <f t="shared" ref="E11:E25" si="1">D11+E$8</f>
        <v>-5.6401795973806637E-2</v>
      </c>
      <c r="F11" s="4">
        <f t="array" ref="F11:F26">FREQUENCY(B1:B251,E11:E26)</f>
        <v>3</v>
      </c>
    </row>
    <row r="12" spans="1:15" x14ac:dyDescent="0.2">
      <c r="A12" s="4">
        <v>0.95465681655421963</v>
      </c>
      <c r="B12" s="4">
        <f t="shared" si="0"/>
        <v>-4.6403357478156805E-2</v>
      </c>
      <c r="D12" s="4">
        <f t="shared" ref="D12:D26" si="2">E11</f>
        <v>-5.6401795973806637E-2</v>
      </c>
      <c r="E12" s="4">
        <f t="shared" si="1"/>
        <v>-4.8051078788070772E-2</v>
      </c>
      <c r="F12" s="4">
        <v>2</v>
      </c>
      <c r="H12" s="6"/>
      <c r="I12" s="4">
        <v>-4.8051078788070772E-2</v>
      </c>
      <c r="J12" s="4">
        <v>5</v>
      </c>
      <c r="K12" s="4">
        <f t="shared" ref="K12:K24" si="3">NORMDIST(I12,E$1,E$2,TRUE)</f>
        <v>2.4962321345603607E-2</v>
      </c>
      <c r="L12" s="4">
        <f>K12</f>
        <v>2.4962321345603607E-2</v>
      </c>
      <c r="M12" s="4">
        <f t="shared" ref="M12:M25" si="4">L12*F$28</f>
        <v>6.2655426577465052</v>
      </c>
      <c r="O12" s="4">
        <f t="shared" ref="O12:O25" si="5">(J12-M12)^2/M12</f>
        <v>0.25562003262333965</v>
      </c>
    </row>
    <row r="13" spans="1:15" x14ac:dyDescent="0.2">
      <c r="A13" s="4">
        <v>1.0148057485786481</v>
      </c>
      <c r="B13" s="4">
        <f t="shared" si="0"/>
        <v>1.4697213467434076E-2</v>
      </c>
      <c r="D13" s="4">
        <f t="shared" si="2"/>
        <v>-4.8051078788070772E-2</v>
      </c>
      <c r="E13" s="4">
        <f t="shared" si="1"/>
        <v>-3.9700361602334908E-2</v>
      </c>
      <c r="F13" s="4">
        <v>8</v>
      </c>
      <c r="I13" s="4">
        <v>-3.9700361602334908E-2</v>
      </c>
      <c r="J13" s="4">
        <v>8</v>
      </c>
      <c r="K13" s="4">
        <f t="shared" si="3"/>
        <v>5.036537342428133E-2</v>
      </c>
      <c r="L13" s="4">
        <f t="shared" ref="L13:L25" si="6">K13-K12</f>
        <v>2.5403052078677723E-2</v>
      </c>
      <c r="M13" s="4">
        <f t="shared" si="4"/>
        <v>6.3761660717481083</v>
      </c>
      <c r="O13" s="4">
        <f t="shared" si="5"/>
        <v>0.41354578862451846</v>
      </c>
    </row>
    <row r="14" spans="1:15" x14ac:dyDescent="0.2">
      <c r="A14" s="4">
        <v>1.0060693304283548</v>
      </c>
      <c r="B14" s="4">
        <f t="shared" si="0"/>
        <v>6.0509862296791823E-3</v>
      </c>
      <c r="D14" s="4">
        <f t="shared" si="2"/>
        <v>-3.9700361602334908E-2</v>
      </c>
      <c r="E14" s="4">
        <f t="shared" si="1"/>
        <v>-3.1349644416599043E-2</v>
      </c>
      <c r="F14" s="4">
        <v>11</v>
      </c>
      <c r="I14" s="4">
        <v>-3.1349644416599043E-2</v>
      </c>
      <c r="J14" s="4">
        <v>11</v>
      </c>
      <c r="K14" s="4">
        <f t="shared" si="3"/>
        <v>9.3078510137500348E-2</v>
      </c>
      <c r="L14" s="4">
        <f t="shared" si="6"/>
        <v>4.2713136713219017E-2</v>
      </c>
      <c r="M14" s="4">
        <f t="shared" si="4"/>
        <v>10.720997315017973</v>
      </c>
      <c r="O14" s="4">
        <f t="shared" si="5"/>
        <v>7.2607515830769151E-3</v>
      </c>
    </row>
    <row r="15" spans="1:15" x14ac:dyDescent="0.2">
      <c r="A15" s="4">
        <v>1.0356548977145286</v>
      </c>
      <c r="B15" s="4">
        <f t="shared" si="0"/>
        <v>3.5033978029565004E-2</v>
      </c>
      <c r="D15" s="4">
        <f t="shared" si="2"/>
        <v>-3.1349644416599043E-2</v>
      </c>
      <c r="E15" s="4">
        <f t="shared" si="1"/>
        <v>-2.2998927230863182E-2</v>
      </c>
      <c r="F15" s="4">
        <v>17</v>
      </c>
      <c r="I15" s="4">
        <v>-2.2998927230863182E-2</v>
      </c>
      <c r="J15" s="4">
        <v>17</v>
      </c>
      <c r="K15" s="4">
        <f t="shared" si="3"/>
        <v>0.15799181074988511</v>
      </c>
      <c r="L15" s="4">
        <f t="shared" si="6"/>
        <v>6.4913300612384761E-2</v>
      </c>
      <c r="M15" s="4">
        <f t="shared" si="4"/>
        <v>16.293238453708575</v>
      </c>
      <c r="O15" s="4">
        <f t="shared" si="5"/>
        <v>3.0657618173049545E-2</v>
      </c>
    </row>
    <row r="16" spans="1:15" x14ac:dyDescent="0.2">
      <c r="A16" s="4">
        <v>0.96557260744557716</v>
      </c>
      <c r="B16" s="4">
        <f t="shared" si="0"/>
        <v>-3.5033978029565149E-2</v>
      </c>
      <c r="D16" s="4">
        <f t="shared" si="2"/>
        <v>-2.2998927230863182E-2</v>
      </c>
      <c r="E16" s="4">
        <f t="shared" si="1"/>
        <v>-1.464821004512732E-2</v>
      </c>
      <c r="F16" s="4">
        <v>24</v>
      </c>
      <c r="I16" s="4">
        <v>-1.464821004512732E-2</v>
      </c>
      <c r="J16" s="4">
        <v>24</v>
      </c>
      <c r="K16" s="4">
        <f t="shared" si="3"/>
        <v>0.24715881111873611</v>
      </c>
      <c r="L16" s="4">
        <f t="shared" si="6"/>
        <v>8.9167000368851002E-2</v>
      </c>
      <c r="M16" s="4">
        <f t="shared" si="4"/>
        <v>22.380917092581601</v>
      </c>
      <c r="O16" s="4">
        <f t="shared" si="5"/>
        <v>0.11712788400272107</v>
      </c>
    </row>
    <row r="17" spans="1:15" x14ac:dyDescent="0.2">
      <c r="A17" s="4">
        <v>1.0525929076917127</v>
      </c>
      <c r="B17" s="4">
        <f t="shared" si="0"/>
        <v>5.1256556019831985E-2</v>
      </c>
      <c r="D17" s="4">
        <f t="shared" si="2"/>
        <v>-1.464821004512732E-2</v>
      </c>
      <c r="E17" s="4">
        <f t="shared" si="1"/>
        <v>-6.2974928593914591E-3</v>
      </c>
      <c r="F17" s="4">
        <v>24</v>
      </c>
      <c r="I17" s="4">
        <v>-6.2974928593914591E-3</v>
      </c>
      <c r="J17" s="4">
        <v>24</v>
      </c>
      <c r="K17" s="4">
        <f t="shared" si="3"/>
        <v>0.35786555203130682</v>
      </c>
      <c r="L17" s="4">
        <f t="shared" si="6"/>
        <v>0.11070674091257071</v>
      </c>
      <c r="M17" s="4">
        <f t="shared" si="4"/>
        <v>27.78739196905525</v>
      </c>
      <c r="O17" s="4">
        <f t="shared" si="5"/>
        <v>0.51621749688630092</v>
      </c>
    </row>
    <row r="18" spans="1:15" x14ac:dyDescent="0.2">
      <c r="A18" s="4">
        <v>1.0246886366141297</v>
      </c>
      <c r="B18" s="4">
        <f t="shared" si="0"/>
        <v>2.4388797286228857E-2</v>
      </c>
      <c r="D18" s="4">
        <f t="shared" si="2"/>
        <v>-6.2974928593914591E-3</v>
      </c>
      <c r="E18" s="4">
        <f t="shared" si="1"/>
        <v>2.0532243263444022E-3</v>
      </c>
      <c r="F18" s="4">
        <v>27</v>
      </c>
      <c r="I18" s="4">
        <v>2.0532243263444022E-3</v>
      </c>
      <c r="J18" s="4">
        <v>27</v>
      </c>
      <c r="K18" s="4">
        <f t="shared" si="3"/>
        <v>0.4821006319117927</v>
      </c>
      <c r="L18" s="4">
        <f t="shared" si="6"/>
        <v>0.12423507988048588</v>
      </c>
      <c r="M18" s="4">
        <f t="shared" si="4"/>
        <v>31.183005050001956</v>
      </c>
      <c r="O18" s="4">
        <f t="shared" si="5"/>
        <v>0.56112395903744905</v>
      </c>
    </row>
    <row r="19" spans="1:15" x14ac:dyDescent="0.2">
      <c r="A19" s="4">
        <v>1.0307984654548064</v>
      </c>
      <c r="B19" s="4">
        <f t="shared" si="0"/>
        <v>3.0333711101529021E-2</v>
      </c>
      <c r="D19" s="4">
        <f t="shared" si="2"/>
        <v>2.0532243263444022E-3</v>
      </c>
      <c r="E19" s="4">
        <f t="shared" si="1"/>
        <v>1.0403941512080263E-2</v>
      </c>
      <c r="F19" s="4">
        <v>40</v>
      </c>
      <c r="I19" s="4">
        <v>1.0403941512080263E-2</v>
      </c>
      <c r="J19" s="4">
        <v>40</v>
      </c>
      <c r="K19" s="4">
        <f t="shared" si="3"/>
        <v>0.60811356810726069</v>
      </c>
      <c r="L19" s="4">
        <f t="shared" si="6"/>
        <v>0.12601293619546799</v>
      </c>
      <c r="M19" s="4">
        <f t="shared" si="4"/>
        <v>31.629246985062466</v>
      </c>
      <c r="O19" s="4">
        <f t="shared" si="5"/>
        <v>2.2153390521809615</v>
      </c>
    </row>
    <row r="20" spans="1:15" x14ac:dyDescent="0.2">
      <c r="A20" s="4">
        <v>0.97732173913043474</v>
      </c>
      <c r="B20" s="4">
        <f t="shared" si="0"/>
        <v>-2.2939367813899787E-2</v>
      </c>
      <c r="D20" s="4">
        <f t="shared" si="2"/>
        <v>1.0403941512080263E-2</v>
      </c>
      <c r="E20" s="4">
        <f t="shared" si="1"/>
        <v>1.8754658697816125E-2</v>
      </c>
      <c r="F20" s="4">
        <v>31</v>
      </c>
      <c r="I20" s="4">
        <v>1.8754658697816125E-2</v>
      </c>
      <c r="J20" s="4">
        <v>31</v>
      </c>
      <c r="K20" s="4">
        <f t="shared" si="3"/>
        <v>0.72364144247168005</v>
      </c>
      <c r="L20" s="4">
        <f t="shared" si="6"/>
        <v>0.11552787436441936</v>
      </c>
      <c r="M20" s="4">
        <f t="shared" si="4"/>
        <v>28.997496465469258</v>
      </c>
      <c r="O20" s="4">
        <f t="shared" si="5"/>
        <v>0.1382885039949335</v>
      </c>
    </row>
    <row r="21" spans="1:15" x14ac:dyDescent="0.2">
      <c r="A21" s="4">
        <v>0.98871805822478465</v>
      </c>
      <c r="B21" s="4">
        <f t="shared" si="0"/>
        <v>-1.1346065630912436E-2</v>
      </c>
      <c r="D21" s="4">
        <f t="shared" si="2"/>
        <v>1.8754658697816125E-2</v>
      </c>
      <c r="E21" s="4">
        <f t="shared" si="1"/>
        <v>2.7105375883551986E-2</v>
      </c>
      <c r="F21" s="4">
        <v>13</v>
      </c>
      <c r="I21" s="4">
        <v>2.7105375883551986E-2</v>
      </c>
      <c r="J21" s="4">
        <v>13</v>
      </c>
      <c r="K21" s="4">
        <f t="shared" si="3"/>
        <v>0.81937382469747888</v>
      </c>
      <c r="L21" s="4">
        <f t="shared" si="6"/>
        <v>9.5732382225798829E-2</v>
      </c>
      <c r="M21" s="4">
        <f t="shared" si="4"/>
        <v>24.028827938675505</v>
      </c>
      <c r="O21" s="4">
        <f t="shared" si="5"/>
        <v>5.062046555551392</v>
      </c>
    </row>
    <row r="22" spans="1:15" x14ac:dyDescent="0.2">
      <c r="A22" s="4">
        <v>0.94715812965695978</v>
      </c>
      <c r="B22" s="4">
        <f t="shared" si="0"/>
        <v>-5.4289220161193072E-2</v>
      </c>
      <c r="D22" s="4">
        <f t="shared" si="2"/>
        <v>2.7105375883551986E-2</v>
      </c>
      <c r="E22" s="4">
        <f t="shared" si="1"/>
        <v>3.5456093069287847E-2</v>
      </c>
      <c r="F22" s="4">
        <v>21</v>
      </c>
      <c r="I22" s="4">
        <v>3.5456093069287847E-2</v>
      </c>
      <c r="J22" s="4">
        <v>21</v>
      </c>
      <c r="K22" s="4">
        <f t="shared" si="3"/>
        <v>0.89107572470312923</v>
      </c>
      <c r="L22" s="4">
        <f t="shared" si="6"/>
        <v>7.1701900005650354E-2</v>
      </c>
      <c r="M22" s="4">
        <f t="shared" si="4"/>
        <v>17.997176901418239</v>
      </c>
      <c r="O22" s="4">
        <f t="shared" si="5"/>
        <v>0.501020055021274</v>
      </c>
    </row>
    <row r="23" spans="1:15" x14ac:dyDescent="0.2">
      <c r="A23" s="4">
        <v>0.96199597157298677</v>
      </c>
      <c r="B23" s="4">
        <f t="shared" si="0"/>
        <v>-3.8745015879266195E-2</v>
      </c>
      <c r="D23" s="4">
        <f t="shared" si="2"/>
        <v>3.5456093069287847E-2</v>
      </c>
      <c r="E23" s="4">
        <f t="shared" si="1"/>
        <v>4.3806810255023712E-2</v>
      </c>
      <c r="F23" s="4">
        <v>14</v>
      </c>
      <c r="I23" s="4">
        <v>4.3806810255023712E-2</v>
      </c>
      <c r="J23" s="4">
        <v>14</v>
      </c>
      <c r="K23" s="4">
        <f t="shared" si="3"/>
        <v>0.939615870625926</v>
      </c>
      <c r="L23" s="4">
        <f t="shared" si="6"/>
        <v>4.8540145922796762E-2</v>
      </c>
      <c r="M23" s="4">
        <f t="shared" si="4"/>
        <v>12.183576626621987</v>
      </c>
      <c r="O23" s="4">
        <f t="shared" si="5"/>
        <v>0.27080667462989072</v>
      </c>
    </row>
    <row r="24" spans="1:15" x14ac:dyDescent="0.2">
      <c r="A24" s="4">
        <v>1.0067554221151189</v>
      </c>
      <c r="B24" s="4">
        <f t="shared" si="0"/>
        <v>6.7327064961539545E-3</v>
      </c>
      <c r="D24" s="4">
        <f t="shared" si="2"/>
        <v>4.3806810255023712E-2</v>
      </c>
      <c r="E24" s="4">
        <f t="shared" si="1"/>
        <v>5.2157527440759577E-2</v>
      </c>
      <c r="F24" s="4">
        <v>9</v>
      </c>
      <c r="I24" s="4">
        <v>5.2157527440759577E-2</v>
      </c>
      <c r="J24" s="4">
        <v>9</v>
      </c>
      <c r="K24" s="4">
        <f t="shared" si="3"/>
        <v>0.9693167037508218</v>
      </c>
      <c r="L24" s="4">
        <f t="shared" si="6"/>
        <v>2.9700833124895798E-2</v>
      </c>
      <c r="M24" s="4">
        <f t="shared" si="4"/>
        <v>7.4549091143488457</v>
      </c>
      <c r="O24" s="4">
        <f t="shared" si="5"/>
        <v>0.32023272293518618</v>
      </c>
    </row>
    <row r="25" spans="1:15" x14ac:dyDescent="0.2">
      <c r="A25" s="4">
        <v>0.94113953853398213</v>
      </c>
      <c r="B25" s="4">
        <f t="shared" si="0"/>
        <v>-6.0663862893999838E-2</v>
      </c>
      <c r="D25" s="4">
        <f t="shared" si="2"/>
        <v>5.2157527440759577E-2</v>
      </c>
      <c r="E25" s="4">
        <f t="shared" si="1"/>
        <v>6.0508244626495442E-2</v>
      </c>
      <c r="F25" s="4">
        <v>4</v>
      </c>
      <c r="I25" s="5">
        <f>E26</f>
        <v>6.8858961812231265E-2</v>
      </c>
      <c r="J25" s="4">
        <v>7</v>
      </c>
      <c r="K25" s="4">
        <v>1</v>
      </c>
      <c r="L25" s="4">
        <f t="shared" si="6"/>
        <v>3.0683296249178205E-2</v>
      </c>
      <c r="M25" s="4">
        <f t="shared" si="4"/>
        <v>7.7015073585437293</v>
      </c>
      <c r="O25" s="4">
        <f t="shared" si="5"/>
        <v>6.3898215139023565E-2</v>
      </c>
    </row>
    <row r="26" spans="1:15" x14ac:dyDescent="0.2">
      <c r="A26" s="4">
        <v>1.027393262174783</v>
      </c>
      <c r="B26" s="4">
        <f t="shared" si="0"/>
        <v>2.7024780897136252E-2</v>
      </c>
      <c r="D26" s="4">
        <f t="shared" si="2"/>
        <v>6.0508244626495442E-2</v>
      </c>
      <c r="E26" s="4">
        <f>E5</f>
        <v>6.8858961812231265E-2</v>
      </c>
      <c r="F26" s="4">
        <v>3</v>
      </c>
    </row>
    <row r="27" spans="1:15" x14ac:dyDescent="0.2">
      <c r="A27" s="4">
        <v>1.0640396087821113</v>
      </c>
      <c r="B27" s="4">
        <f t="shared" si="0"/>
        <v>6.2072616525547998E-2</v>
      </c>
    </row>
    <row r="28" spans="1:15" x14ac:dyDescent="0.2">
      <c r="A28" s="4">
        <v>0.94458217323315141</v>
      </c>
      <c r="B28" s="4">
        <f t="shared" si="0"/>
        <v>-5.70125939900194E-2</v>
      </c>
      <c r="F28" s="4">
        <f>SUM(F11:F26)</f>
        <v>251</v>
      </c>
      <c r="N28" s="4" t="s">
        <v>23</v>
      </c>
      <c r="O28" s="4">
        <f>SUM(O12:O25)</f>
        <v>10.473185310383114</v>
      </c>
    </row>
    <row r="29" spans="1:15" x14ac:dyDescent="0.2">
      <c r="A29" s="4">
        <v>1</v>
      </c>
      <c r="B29" s="4">
        <f t="shared" si="0"/>
        <v>0</v>
      </c>
      <c r="N29" s="4" t="s">
        <v>24</v>
      </c>
      <c r="O29" s="4">
        <f>14-3</f>
        <v>11</v>
      </c>
    </row>
    <row r="30" spans="1:15" x14ac:dyDescent="0.2">
      <c r="A30" s="4">
        <v>0.96022773156747154</v>
      </c>
      <c r="B30" s="4">
        <f t="shared" si="0"/>
        <v>-4.0584802269778328E-2</v>
      </c>
      <c r="N30" s="4" t="s">
        <v>25</v>
      </c>
      <c r="O30" s="4">
        <f>CHIINV(0.05,O29)</f>
        <v>19.675137572682498</v>
      </c>
    </row>
    <row r="31" spans="1:15" x14ac:dyDescent="0.2">
      <c r="A31" s="4">
        <v>1.011185400109331</v>
      </c>
      <c r="B31" s="4">
        <f t="shared" si="0"/>
        <v>1.1123306123205171E-2</v>
      </c>
    </row>
    <row r="32" spans="1:15" x14ac:dyDescent="0.2">
      <c r="A32" s="4">
        <v>1.0097309435688442</v>
      </c>
      <c r="B32" s="4">
        <f t="shared" si="0"/>
        <v>9.6839028582867952E-3</v>
      </c>
    </row>
    <row r="33" spans="1:2" x14ac:dyDescent="0.2">
      <c r="A33" s="4">
        <v>1.050862814546353</v>
      </c>
      <c r="B33" s="4">
        <f t="shared" si="0"/>
        <v>4.9611554875088157E-2</v>
      </c>
    </row>
    <row r="34" spans="1:2" x14ac:dyDescent="0.2">
      <c r="A34" s="4">
        <v>1.0085436588807024</v>
      </c>
      <c r="B34" s="4">
        <f t="shared" si="0"/>
        <v>8.5073683830896377E-3</v>
      </c>
    </row>
    <row r="35" spans="1:2" x14ac:dyDescent="0.2">
      <c r="A35" s="4">
        <v>0.9708556773140592</v>
      </c>
      <c r="B35" s="4">
        <f t="shared" si="0"/>
        <v>-2.9577454782020982E-2</v>
      </c>
    </row>
    <row r="36" spans="1:2" x14ac:dyDescent="0.2">
      <c r="A36" s="4">
        <v>0.98563080371437717</v>
      </c>
      <c r="B36" s="4">
        <f t="shared" si="0"/>
        <v>-1.4473432922624907E-2</v>
      </c>
    </row>
    <row r="37" spans="1:2" x14ac:dyDescent="0.2">
      <c r="A37" s="4">
        <v>0.99301522842639589</v>
      </c>
      <c r="B37" s="4">
        <f t="shared" si="0"/>
        <v>-7.0092792777225561E-3</v>
      </c>
    </row>
    <row r="38" spans="1:2" x14ac:dyDescent="0.2">
      <c r="A38" s="4">
        <v>1.0166032797611746</v>
      </c>
      <c r="B38" s="4">
        <f t="shared" si="0"/>
        <v>1.6466952231613353E-2</v>
      </c>
    </row>
    <row r="39" spans="1:2" x14ac:dyDescent="0.2">
      <c r="A39" s="4">
        <v>0.96230741381391038</v>
      </c>
      <c r="B39" s="4">
        <f t="shared" si="0"/>
        <v>-3.8421322384770432E-2</v>
      </c>
    </row>
    <row r="40" spans="1:2" x14ac:dyDescent="0.2">
      <c r="A40" s="4">
        <v>0.99410584399297708</v>
      </c>
      <c r="B40" s="4">
        <f t="shared" si="0"/>
        <v>-5.9115951041445658E-3</v>
      </c>
    </row>
    <row r="41" spans="1:2" x14ac:dyDescent="0.2">
      <c r="A41" s="4">
        <v>1.0328833943063791</v>
      </c>
      <c r="B41" s="4">
        <f t="shared" si="0"/>
        <v>3.2354303133262922E-2</v>
      </c>
    </row>
    <row r="42" spans="1:2" x14ac:dyDescent="0.2">
      <c r="A42" s="4">
        <v>1.0260554492529415</v>
      </c>
      <c r="B42" s="4">
        <f t="shared" si="0"/>
        <v>2.5721789394428454E-2</v>
      </c>
    </row>
    <row r="43" spans="1:2" x14ac:dyDescent="0.2">
      <c r="A43" s="4">
        <v>1.0372177915327541</v>
      </c>
      <c r="B43" s="4">
        <f t="shared" si="0"/>
        <v>3.6541927960585675E-2</v>
      </c>
    </row>
    <row r="44" spans="1:2" x14ac:dyDescent="0.2">
      <c r="A44" s="4">
        <v>1.0071535136375809</v>
      </c>
      <c r="B44" s="4">
        <f t="shared" si="0"/>
        <v>7.1280486296334449E-3</v>
      </c>
    </row>
    <row r="45" spans="1:2" x14ac:dyDescent="0.2">
      <c r="A45" s="4">
        <v>0.9911121239744759</v>
      </c>
      <c r="B45" s="4">
        <f t="shared" si="0"/>
        <v>-8.9276087974824066E-3</v>
      </c>
    </row>
    <row r="46" spans="1:2" x14ac:dyDescent="0.2">
      <c r="A46" s="4">
        <v>1.0107687591017092</v>
      </c>
      <c r="B46" s="4">
        <f t="shared" si="0"/>
        <v>1.071118895267417E-2</v>
      </c>
    </row>
    <row r="47" spans="1:2" x14ac:dyDescent="0.2">
      <c r="A47" s="4">
        <v>0.97869194312796204</v>
      </c>
      <c r="B47" s="4">
        <f t="shared" si="0"/>
        <v>-2.1538350802535609E-2</v>
      </c>
    </row>
    <row r="48" spans="1:2" x14ac:dyDescent="0.2">
      <c r="A48" s="4">
        <v>1.0169294541510092</v>
      </c>
      <c r="B48" s="4">
        <f t="shared" si="0"/>
        <v>1.6787748043937779E-2</v>
      </c>
    </row>
    <row r="49" spans="1:2" x14ac:dyDescent="0.2">
      <c r="A49" s="4">
        <v>1.0095238095238095</v>
      </c>
      <c r="B49" s="4">
        <f t="shared" si="0"/>
        <v>9.4787439545437387E-3</v>
      </c>
    </row>
    <row r="50" spans="1:2" x14ac:dyDescent="0.2">
      <c r="A50" s="4">
        <v>1.0006037735849056</v>
      </c>
      <c r="B50" s="4">
        <f t="shared" si="0"/>
        <v>6.0359138696852884E-4</v>
      </c>
    </row>
    <row r="51" spans="1:2" x14ac:dyDescent="0.2">
      <c r="A51" s="4">
        <v>1.0076557550158396</v>
      </c>
      <c r="B51" s="4">
        <f t="shared" si="0"/>
        <v>7.6265984392609731E-3</v>
      </c>
    </row>
    <row r="52" spans="1:2" x14ac:dyDescent="0.2">
      <c r="A52" s="4">
        <v>0.97776862906545903</v>
      </c>
      <c r="B52" s="4">
        <f t="shared" si="0"/>
        <v>-2.2482212533430922E-2</v>
      </c>
    </row>
    <row r="53" spans="1:2" x14ac:dyDescent="0.2">
      <c r="A53" s="4">
        <v>0.98327272727272719</v>
      </c>
      <c r="B53" s="4">
        <f t="shared" si="0"/>
        <v>-1.6868753497762356E-2</v>
      </c>
    </row>
    <row r="54" spans="1:2" x14ac:dyDescent="0.2">
      <c r="A54" s="4">
        <v>0.97625350358143881</v>
      </c>
      <c r="B54" s="4">
        <f t="shared" si="0"/>
        <v>-2.4032989018866715E-2</v>
      </c>
    </row>
    <row r="55" spans="1:2" x14ac:dyDescent="0.2">
      <c r="A55" s="4">
        <v>1.0411117313980383</v>
      </c>
      <c r="B55" s="4">
        <f t="shared" si="0"/>
        <v>4.0289114707140389E-2</v>
      </c>
    </row>
    <row r="56" spans="1:2" x14ac:dyDescent="0.2">
      <c r="A56" s="4">
        <v>1.0287257267608871</v>
      </c>
      <c r="B56" s="4">
        <f t="shared" si="0"/>
        <v>2.8320877844642371E-2</v>
      </c>
    </row>
    <row r="57" spans="1:2" x14ac:dyDescent="0.2">
      <c r="A57" s="4">
        <v>0.97907591496332691</v>
      </c>
      <c r="B57" s="4">
        <f t="shared" si="0"/>
        <v>-2.1146096083773908E-2</v>
      </c>
    </row>
    <row r="58" spans="1:2" x14ac:dyDescent="0.2">
      <c r="A58" s="4">
        <v>1.0457466631174659</v>
      </c>
      <c r="B58" s="4">
        <f t="shared" si="0"/>
        <v>4.4731140436170803E-2</v>
      </c>
    </row>
    <row r="59" spans="1:2" x14ac:dyDescent="0.2">
      <c r="A59" s="4">
        <v>0.99941818181818187</v>
      </c>
      <c r="B59" s="4">
        <f t="shared" si="0"/>
        <v>-5.8198750369602495E-4</v>
      </c>
    </row>
    <row r="60" spans="1:2" x14ac:dyDescent="0.2">
      <c r="A60" s="4">
        <v>0.99661621306942205</v>
      </c>
      <c r="B60" s="4">
        <f t="shared" si="0"/>
        <v>-3.38952488524097E-3</v>
      </c>
    </row>
    <row r="61" spans="1:2" x14ac:dyDescent="0.2">
      <c r="A61" s="4">
        <v>1.0033952758205251</v>
      </c>
      <c r="B61" s="4">
        <f t="shared" si="0"/>
        <v>3.3895248852409453E-3</v>
      </c>
    </row>
    <row r="62" spans="1:2" x14ac:dyDescent="0.2">
      <c r="A62" s="4">
        <v>1.0409329064182797</v>
      </c>
      <c r="B62" s="4">
        <f t="shared" si="0"/>
        <v>4.0117336468624039E-2</v>
      </c>
    </row>
    <row r="63" spans="1:2" x14ac:dyDescent="0.2">
      <c r="A63" s="4">
        <v>1.0071306232304518</v>
      </c>
      <c r="B63" s="4">
        <f t="shared" si="0"/>
        <v>7.1053205480176278E-3</v>
      </c>
    </row>
    <row r="64" spans="1:2" x14ac:dyDescent="0.2">
      <c r="A64" s="4">
        <v>1.0303682365598861</v>
      </c>
      <c r="B64" s="4">
        <f t="shared" si="0"/>
        <v>2.9916249572825009E-2</v>
      </c>
    </row>
    <row r="65" spans="1:2" x14ac:dyDescent="0.2">
      <c r="A65" s="4">
        <v>0.99050121261115598</v>
      </c>
      <c r="B65" s="4">
        <f t="shared" ref="B65:B128" si="7">LN(A65)</f>
        <v>-9.5441886028310632E-3</v>
      </c>
    </row>
    <row r="66" spans="1:2" x14ac:dyDescent="0.2">
      <c r="A66" s="4">
        <v>1.0042508331633</v>
      </c>
      <c r="B66" s="4">
        <f t="shared" si="7"/>
        <v>4.2418238942516723E-3</v>
      </c>
    </row>
    <row r="67" spans="1:2" x14ac:dyDescent="0.2">
      <c r="A67" s="4">
        <v>0.99685076699062003</v>
      </c>
      <c r="B67" s="4">
        <f t="shared" si="7"/>
        <v>-3.1542022793221952E-3</v>
      </c>
    </row>
    <row r="68" spans="1:2" x14ac:dyDescent="0.2">
      <c r="A68" s="4">
        <v>0.96918948298118079</v>
      </c>
      <c r="B68" s="4">
        <f t="shared" si="7"/>
        <v>-3.1295141335557705E-2</v>
      </c>
    </row>
    <row r="69" spans="1:2" x14ac:dyDescent="0.2">
      <c r="A69" s="4">
        <v>0.97045319126564089</v>
      </c>
      <c r="B69" s="4">
        <f t="shared" si="7"/>
        <v>-2.999210910179408E-2</v>
      </c>
    </row>
    <row r="70" spans="1:2" x14ac:dyDescent="0.2">
      <c r="A70" s="4">
        <v>0.99602715978041034</v>
      </c>
      <c r="B70" s="4">
        <f t="shared" si="7"/>
        <v>-3.9807529134936312E-3</v>
      </c>
    </row>
    <row r="71" spans="1:2" x14ac:dyDescent="0.2">
      <c r="A71" s="4">
        <v>0.95808252955254192</v>
      </c>
      <c r="B71" s="4">
        <f t="shared" si="7"/>
        <v>-4.2821356963387062E-2</v>
      </c>
    </row>
    <row r="72" spans="1:2" x14ac:dyDescent="0.2">
      <c r="A72" s="4">
        <v>0.94618121262584209</v>
      </c>
      <c r="B72" s="4">
        <f t="shared" si="7"/>
        <v>-5.5321171587961598E-2</v>
      </c>
    </row>
    <row r="73" spans="1:2" x14ac:dyDescent="0.2">
      <c r="A73" s="4">
        <v>1.0156399999999999</v>
      </c>
      <c r="B73" s="4">
        <f t="shared" si="7"/>
        <v>1.5518955657670348E-2</v>
      </c>
    </row>
    <row r="74" spans="1:2" x14ac:dyDescent="0.2">
      <c r="A74" s="4">
        <v>1.0627387657043836</v>
      </c>
      <c r="B74" s="4">
        <f t="shared" si="7"/>
        <v>6.0849317233478084E-2</v>
      </c>
    </row>
    <row r="75" spans="1:2" x14ac:dyDescent="0.2">
      <c r="A75" s="4">
        <v>1.048658464275126</v>
      </c>
      <c r="B75" s="4">
        <f t="shared" si="7"/>
        <v>4.7511694203558746E-2</v>
      </c>
    </row>
    <row r="76" spans="1:2" x14ac:dyDescent="0.2">
      <c r="A76" s="4">
        <v>1.037000388733788</v>
      </c>
      <c r="B76" s="4">
        <f t="shared" si="7"/>
        <v>3.6332304111146407E-2</v>
      </c>
    </row>
    <row r="77" spans="1:2" x14ac:dyDescent="0.2">
      <c r="A77" s="4">
        <v>1.0021128680479825</v>
      </c>
      <c r="B77" s="4">
        <f t="shared" si="7"/>
        <v>2.110639081411049E-3</v>
      </c>
    </row>
    <row r="78" spans="1:2" x14ac:dyDescent="0.2">
      <c r="A78" s="4">
        <v>0.97823573420390397</v>
      </c>
      <c r="B78" s="4">
        <f t="shared" si="7"/>
        <v>-2.2004600973767947E-2</v>
      </c>
    </row>
    <row r="79" spans="1:2" x14ac:dyDescent="0.2">
      <c r="A79" s="4">
        <v>0.97121601891121467</v>
      </c>
      <c r="B79" s="4">
        <f t="shared" si="7"/>
        <v>-2.9206364876338292E-2</v>
      </c>
    </row>
    <row r="80" spans="1:2" x14ac:dyDescent="0.2">
      <c r="A80" s="4">
        <v>0.97705633903643785</v>
      </c>
      <c r="B80" s="4">
        <f t="shared" si="7"/>
        <v>-2.3210963262695693E-2</v>
      </c>
    </row>
    <row r="81" spans="1:2" x14ac:dyDescent="0.2">
      <c r="A81" s="4">
        <v>1.0446569220060811</v>
      </c>
      <c r="B81" s="4">
        <f t="shared" si="7"/>
        <v>4.368852721271841E-2</v>
      </c>
    </row>
    <row r="82" spans="1:2" x14ac:dyDescent="0.2">
      <c r="A82" s="4">
        <v>0.99614251648197505</v>
      </c>
      <c r="B82" s="4">
        <f t="shared" si="7"/>
        <v>-3.8649427964457068E-3</v>
      </c>
    </row>
    <row r="83" spans="1:2" x14ac:dyDescent="0.2">
      <c r="A83" s="4">
        <v>0.95599521227909601</v>
      </c>
      <c r="B83" s="4">
        <f t="shared" si="7"/>
        <v>-4.5002374019535628E-2</v>
      </c>
    </row>
    <row r="84" spans="1:2" x14ac:dyDescent="0.2">
      <c r="A84" s="4">
        <v>1.0215790248932097</v>
      </c>
      <c r="B84" s="4">
        <f t="shared" si="7"/>
        <v>2.1349493901697849E-2</v>
      </c>
    </row>
    <row r="85" spans="1:2" x14ac:dyDescent="0.2">
      <c r="A85" s="4">
        <v>0.96366520077860285</v>
      </c>
      <c r="B85" s="4">
        <f t="shared" si="7"/>
        <v>-3.701134679181705E-2</v>
      </c>
    </row>
    <row r="86" spans="1:2" x14ac:dyDescent="0.2">
      <c r="A86" s="4">
        <v>1.0146255704346525</v>
      </c>
      <c r="B86" s="4">
        <f t="shared" si="7"/>
        <v>1.4519648311342335E-2</v>
      </c>
    </row>
    <row r="87" spans="1:2" x14ac:dyDescent="0.2">
      <c r="A87" s="4">
        <v>1.0069308755760369</v>
      </c>
      <c r="B87" s="4">
        <f t="shared" si="7"/>
        <v>6.9069674637764998E-3</v>
      </c>
    </row>
    <row r="88" spans="1:2" x14ac:dyDescent="0.2">
      <c r="A88" s="4">
        <v>1.0240178669498041</v>
      </c>
      <c r="B88" s="4">
        <f t="shared" si="7"/>
        <v>2.3733974658266179E-2</v>
      </c>
    </row>
    <row r="89" spans="1:2" x14ac:dyDescent="0.2">
      <c r="A89" s="4">
        <v>1.0614609031427651</v>
      </c>
      <c r="B89" s="4">
        <f t="shared" si="7"/>
        <v>5.964616977563008E-2</v>
      </c>
    </row>
    <row r="90" spans="1:2" x14ac:dyDescent="0.2">
      <c r="A90" s="4">
        <v>0.99104015090272168</v>
      </c>
      <c r="B90" s="4">
        <f t="shared" si="7"/>
        <v>-9.0002299302763596E-3</v>
      </c>
    </row>
    <row r="91" spans="1:2" x14ac:dyDescent="0.2">
      <c r="A91" s="4">
        <v>0.98086465909863374</v>
      </c>
      <c r="B91" s="4">
        <f t="shared" si="7"/>
        <v>-1.9320791117271533E-2</v>
      </c>
    </row>
    <row r="92" spans="1:2" x14ac:dyDescent="0.2">
      <c r="A92" s="4">
        <v>1.0086628088291347</v>
      </c>
      <c r="B92" s="4">
        <f t="shared" si="7"/>
        <v>8.6255020005236108E-3</v>
      </c>
    </row>
    <row r="93" spans="1:2" x14ac:dyDescent="0.2">
      <c r="A93" s="4">
        <v>0.99787007454739085</v>
      </c>
      <c r="B93" s="4">
        <f t="shared" si="7"/>
        <v>-2.132196969840711E-3</v>
      </c>
    </row>
    <row r="94" spans="1:2" x14ac:dyDescent="0.2">
      <c r="A94" s="4">
        <v>1.003236134540572</v>
      </c>
      <c r="B94" s="4">
        <f t="shared" si="7"/>
        <v>3.2309095267201667E-3</v>
      </c>
    </row>
    <row r="95" spans="1:2" x14ac:dyDescent="0.2">
      <c r="A95" s="4">
        <v>0.9844548917332967</v>
      </c>
      <c r="B95" s="4">
        <f t="shared" si="7"/>
        <v>-1.5667200405374657E-2</v>
      </c>
    </row>
    <row r="96" spans="1:2" x14ac:dyDescent="0.2">
      <c r="A96" s="4">
        <v>0.98692833240379252</v>
      </c>
      <c r="B96" s="4">
        <f t="shared" si="7"/>
        <v>-1.3157853731310922E-2</v>
      </c>
    </row>
    <row r="97" spans="1:2" x14ac:dyDescent="0.2">
      <c r="A97" s="4">
        <v>0.96577543884434724</v>
      </c>
      <c r="B97" s="4">
        <f t="shared" si="7"/>
        <v>-3.4823936758230943E-2</v>
      </c>
    </row>
    <row r="98" spans="1:2" x14ac:dyDescent="0.2">
      <c r="A98" s="4">
        <v>0.95428613224107661</v>
      </c>
      <c r="B98" s="4">
        <f t="shared" si="7"/>
        <v>-4.6791723529678766E-2</v>
      </c>
    </row>
    <row r="99" spans="1:2" x14ac:dyDescent="0.2">
      <c r="A99" s="4">
        <v>1.0454893845328428</v>
      </c>
      <c r="B99" s="4">
        <f t="shared" si="7"/>
        <v>4.4485086351353169E-2</v>
      </c>
    </row>
    <row r="100" spans="1:2" x14ac:dyDescent="0.2">
      <c r="A100" s="4">
        <v>0.98969979106337747</v>
      </c>
      <c r="B100" s="4">
        <f t="shared" si="7"/>
        <v>-1.0353623190580426E-2</v>
      </c>
    </row>
    <row r="101" spans="1:2" x14ac:dyDescent="0.2">
      <c r="A101" s="4">
        <v>1.0092592592592593</v>
      </c>
      <c r="B101" s="4">
        <f t="shared" si="7"/>
        <v>9.2166551049240476E-3</v>
      </c>
    </row>
    <row r="102" spans="1:2" x14ac:dyDescent="0.2">
      <c r="A102" s="4">
        <v>0.98223853211009171</v>
      </c>
      <c r="B102" s="4">
        <f t="shared" si="7"/>
        <v>-1.7921095735070402E-2</v>
      </c>
    </row>
    <row r="103" spans="1:2" x14ac:dyDescent="0.2">
      <c r="A103" s="4">
        <v>1.0285810356422327</v>
      </c>
      <c r="B103" s="4">
        <f t="shared" si="7"/>
        <v>2.8180217130803077E-2</v>
      </c>
    </row>
    <row r="104" spans="1:2" x14ac:dyDescent="0.2">
      <c r="A104" s="4">
        <v>0.98808615742254191</v>
      </c>
      <c r="B104" s="4">
        <f t="shared" si="7"/>
        <v>-1.1985381167336041E-2</v>
      </c>
    </row>
    <row r="105" spans="1:2" x14ac:dyDescent="0.2">
      <c r="A105" s="4">
        <v>1.0557291475204942</v>
      </c>
      <c r="B105" s="4">
        <f t="shared" si="7"/>
        <v>5.4231663294676255E-2</v>
      </c>
    </row>
    <row r="106" spans="1:2" x14ac:dyDescent="0.2">
      <c r="A106" s="4">
        <v>1.0043525192381351</v>
      </c>
      <c r="B106" s="4">
        <f t="shared" si="7"/>
        <v>4.3430744221872849E-3</v>
      </c>
    </row>
    <row r="107" spans="1:2" x14ac:dyDescent="0.2">
      <c r="A107" s="4">
        <v>0.96803494660934686</v>
      </c>
      <c r="B107" s="4">
        <f t="shared" si="7"/>
        <v>-3.2487090488056855E-2</v>
      </c>
    </row>
    <row r="108" spans="1:2" x14ac:dyDescent="0.2">
      <c r="A108" s="4">
        <v>1.018480051572237</v>
      </c>
      <c r="B108" s="4">
        <f t="shared" si="7"/>
        <v>1.8311370407726523E-2</v>
      </c>
    </row>
    <row r="109" spans="1:2" x14ac:dyDescent="0.2">
      <c r="A109" s="4">
        <v>0.97084886419579441</v>
      </c>
      <c r="B109" s="4">
        <f t="shared" si="7"/>
        <v>-2.9584472449353121E-2</v>
      </c>
    </row>
    <row r="110" spans="1:2" x14ac:dyDescent="0.2">
      <c r="A110" s="4">
        <v>1.0022818646093665</v>
      </c>
      <c r="B110" s="4">
        <f t="shared" si="7"/>
        <v>2.2792651100380806E-3</v>
      </c>
    </row>
    <row r="111" spans="1:2" x14ac:dyDescent="0.2">
      <c r="A111" s="4">
        <v>0.97401705695287655</v>
      </c>
      <c r="B111" s="4">
        <f t="shared" si="7"/>
        <v>-2.6326463220992823E-2</v>
      </c>
    </row>
    <row r="112" spans="1:2" x14ac:dyDescent="0.2">
      <c r="A112" s="4">
        <v>1.0313137684116795</v>
      </c>
      <c r="B112" s="4">
        <f t="shared" si="7"/>
        <v>3.0833492790552895E-2</v>
      </c>
    </row>
    <row r="113" spans="1:2" x14ac:dyDescent="0.2">
      <c r="A113" s="4">
        <v>1.0455444832176133</v>
      </c>
      <c r="B113" s="4">
        <f t="shared" si="7"/>
        <v>4.4537786296230217E-2</v>
      </c>
    </row>
    <row r="114" spans="1:2" x14ac:dyDescent="0.2">
      <c r="A114" s="4">
        <v>1.0096686508619208</v>
      </c>
      <c r="B114" s="4">
        <f t="shared" si="7"/>
        <v>9.6222085733964485E-3</v>
      </c>
    </row>
    <row r="115" spans="1:2" x14ac:dyDescent="0.2">
      <c r="A115" s="4">
        <v>1.0170392584514723</v>
      </c>
      <c r="B115" s="4">
        <f t="shared" si="7"/>
        <v>1.6895718535213638E-2</v>
      </c>
    </row>
    <row r="116" spans="1:2" x14ac:dyDescent="0.2">
      <c r="A116" s="4">
        <v>1.0313965956306124</v>
      </c>
      <c r="B116" s="4">
        <f t="shared" si="7"/>
        <v>3.0913801902700877E-2</v>
      </c>
    </row>
    <row r="117" spans="1:2" x14ac:dyDescent="0.2">
      <c r="A117" s="4">
        <v>0.96650531171826781</v>
      </c>
      <c r="B117" s="4">
        <f t="shared" si="7"/>
        <v>-3.4068484520330129E-2</v>
      </c>
    </row>
    <row r="118" spans="1:2" x14ac:dyDescent="0.2">
      <c r="A118" s="4">
        <v>1.0399327731092436</v>
      </c>
      <c r="B118" s="4">
        <f t="shared" si="7"/>
        <v>3.9156069822834302E-2</v>
      </c>
    </row>
    <row r="119" spans="1:2" x14ac:dyDescent="0.2">
      <c r="A119" s="4">
        <v>0.97372163682203117</v>
      </c>
      <c r="B119" s="4">
        <f t="shared" si="7"/>
        <v>-2.6629810003654095E-2</v>
      </c>
    </row>
    <row r="120" spans="1:2" x14ac:dyDescent="0.2">
      <c r="A120" s="4">
        <v>1.0176265560165976</v>
      </c>
      <c r="B120" s="4">
        <f t="shared" si="7"/>
        <v>1.7473009977631033E-2</v>
      </c>
    </row>
    <row r="121" spans="1:2" x14ac:dyDescent="0.2">
      <c r="A121" s="4">
        <v>1.0102100730688937</v>
      </c>
      <c r="B121" s="4">
        <f t="shared" si="7"/>
        <v>1.0158302363112798E-2</v>
      </c>
    </row>
    <row r="122" spans="1:2" x14ac:dyDescent="0.2">
      <c r="A122" s="4">
        <v>1.0090735897187511</v>
      </c>
      <c r="B122" s="4">
        <f t="shared" si="7"/>
        <v>9.032672030847835E-3</v>
      </c>
    </row>
    <row r="123" spans="1:2" x14ac:dyDescent="0.2">
      <c r="A123" s="4">
        <v>1.0310080000000001</v>
      </c>
      <c r="B123" s="4">
        <f t="shared" si="7"/>
        <v>3.0536964461556609E-2</v>
      </c>
    </row>
    <row r="124" spans="1:2" x14ac:dyDescent="0.2">
      <c r="A124" s="4">
        <v>0.9990378348179646</v>
      </c>
      <c r="B124" s="4">
        <f t="shared" si="7"/>
        <v>-9.6262836008052159E-4</v>
      </c>
    </row>
    <row r="125" spans="1:2" x14ac:dyDescent="0.2">
      <c r="A125" s="4">
        <v>1.0417236237106995</v>
      </c>
      <c r="B125" s="4">
        <f t="shared" si="7"/>
        <v>4.0876671787697605E-2</v>
      </c>
    </row>
    <row r="126" spans="1:2" x14ac:dyDescent="0.2">
      <c r="A126" s="4">
        <v>0.99442307118785611</v>
      </c>
      <c r="B126" s="4">
        <f t="shared" si="7"/>
        <v>-5.5925379406823366E-3</v>
      </c>
    </row>
    <row r="127" spans="1:2" x14ac:dyDescent="0.2">
      <c r="A127" s="4">
        <v>0.99343210172744723</v>
      </c>
      <c r="B127" s="4">
        <f t="shared" si="7"/>
        <v>-6.5895618245154332E-3</v>
      </c>
    </row>
    <row r="128" spans="1:2" x14ac:dyDescent="0.2">
      <c r="A128" s="4">
        <v>1.0028377358490566</v>
      </c>
      <c r="B128" s="4">
        <f t="shared" si="7"/>
        <v>2.8337170776945729E-3</v>
      </c>
    </row>
    <row r="129" spans="1:2" x14ac:dyDescent="0.2">
      <c r="A129" s="4">
        <v>1.0093922152984738</v>
      </c>
      <c r="B129" s="4">
        <f t="shared" ref="B129:B192" si="8">LN(A129)</f>
        <v>9.3483826875032719E-3</v>
      </c>
    </row>
    <row r="130" spans="1:2" x14ac:dyDescent="0.2">
      <c r="A130" s="4">
        <v>0.97858697921326543</v>
      </c>
      <c r="B130" s="4">
        <f t="shared" si="8"/>
        <v>-2.1645605740602054E-2</v>
      </c>
    </row>
    <row r="131" spans="1:2" x14ac:dyDescent="0.2">
      <c r="A131" s="4">
        <v>0.99427056349617526</v>
      </c>
      <c r="B131" s="4">
        <f t="shared" si="8"/>
        <v>-5.7459126881245605E-3</v>
      </c>
    </row>
    <row r="132" spans="1:2" x14ac:dyDescent="0.2">
      <c r="A132" s="4">
        <v>1.0009501915708812</v>
      </c>
      <c r="B132" s="4">
        <f t="shared" si="8"/>
        <v>9.4974042463143616E-4</v>
      </c>
    </row>
    <row r="133" spans="1:2" x14ac:dyDescent="0.2">
      <c r="A133" s="4">
        <v>1.0191389024987751</v>
      </c>
      <c r="B133" s="4">
        <f t="shared" si="8"/>
        <v>1.8958057511007556E-2</v>
      </c>
    </row>
    <row r="134" spans="1:2" x14ac:dyDescent="0.2">
      <c r="A134" s="4">
        <v>0.99155674408821859</v>
      </c>
      <c r="B134" s="4">
        <f t="shared" si="8"/>
        <v>-8.4791021120161781E-3</v>
      </c>
    </row>
    <row r="135" spans="1:2" x14ac:dyDescent="0.2">
      <c r="A135" s="4">
        <v>0.98390909090909096</v>
      </c>
      <c r="B135" s="4">
        <f t="shared" si="8"/>
        <v>-1.6221773485361139E-2</v>
      </c>
    </row>
    <row r="136" spans="1:2" x14ac:dyDescent="0.2">
      <c r="A136" s="4">
        <v>0.95860667097847174</v>
      </c>
      <c r="B136" s="4">
        <f t="shared" si="8"/>
        <v>-4.2274433196247393E-2</v>
      </c>
    </row>
    <row r="137" spans="1:2" x14ac:dyDescent="0.2">
      <c r="A137" s="4">
        <v>1.0130441767068272</v>
      </c>
      <c r="B137" s="4">
        <f t="shared" si="8"/>
        <v>1.2959834095358771E-2</v>
      </c>
    </row>
    <row r="138" spans="1:2" x14ac:dyDescent="0.2">
      <c r="A138" s="4">
        <v>0.96930005391519458</v>
      </c>
      <c r="B138" s="4">
        <f t="shared" si="8"/>
        <v>-3.1181061860761333E-2</v>
      </c>
    </row>
    <row r="139" spans="1:2" x14ac:dyDescent="0.2">
      <c r="A139" s="4">
        <v>1.0296436868108498</v>
      </c>
      <c r="B139" s="4">
        <f t="shared" si="8"/>
        <v>2.9212807257085246E-2</v>
      </c>
    </row>
    <row r="140" spans="1:2" x14ac:dyDescent="0.2">
      <c r="A140" s="4">
        <v>0.97019288823921945</v>
      </c>
      <c r="B140" s="4">
        <f t="shared" si="8"/>
        <v>-3.0260373398650234E-2</v>
      </c>
    </row>
    <row r="141" spans="1:2" x14ac:dyDescent="0.2">
      <c r="A141" s="4">
        <v>1.030722871835184</v>
      </c>
      <c r="B141" s="4">
        <f t="shared" si="8"/>
        <v>3.0260373398650186E-2</v>
      </c>
    </row>
    <row r="142" spans="1:2" x14ac:dyDescent="0.2">
      <c r="A142" s="4">
        <v>1.0059423559693665</v>
      </c>
      <c r="B142" s="4">
        <f t="shared" si="8"/>
        <v>5.9247698065687023E-3</v>
      </c>
    </row>
    <row r="143" spans="1:2" x14ac:dyDescent="0.2">
      <c r="A143" s="4">
        <v>0.97532853171594647</v>
      </c>
      <c r="B143" s="4">
        <f t="shared" si="8"/>
        <v>-2.4980909134981855E-2</v>
      </c>
    </row>
    <row r="144" spans="1:2" x14ac:dyDescent="0.2">
      <c r="A144" s="4">
        <v>1.006089068825911</v>
      </c>
      <c r="B144" s="4">
        <f t="shared" si="8"/>
        <v>6.0706053586345871E-3</v>
      </c>
    </row>
    <row r="145" spans="1:2" x14ac:dyDescent="0.2">
      <c r="A145" s="4">
        <v>0.99494575540031549</v>
      </c>
      <c r="B145" s="4">
        <f t="shared" si="8"/>
        <v>-5.067060495272631E-3</v>
      </c>
    </row>
    <row r="146" spans="1:2" x14ac:dyDescent="0.2">
      <c r="A146" s="4">
        <v>0.98890183135960652</v>
      </c>
      <c r="B146" s="4">
        <f t="shared" si="8"/>
        <v>-1.1160212792034005E-2</v>
      </c>
    </row>
    <row r="147" spans="1:2" x14ac:dyDescent="0.2">
      <c r="A147" s="4">
        <v>0.98975885875077707</v>
      </c>
      <c r="B147" s="4">
        <f t="shared" si="8"/>
        <v>-1.0293942542618739E-2</v>
      </c>
    </row>
    <row r="148" spans="1:2" x14ac:dyDescent="0.2">
      <c r="A148" s="4">
        <v>1.0165289256198347</v>
      </c>
      <c r="B148" s="4">
        <f t="shared" si="8"/>
        <v>1.6393809775676352E-2</v>
      </c>
    </row>
    <row r="149" spans="1:2" x14ac:dyDescent="0.2">
      <c r="A149" s="4">
        <v>1.0121951219512195</v>
      </c>
      <c r="B149" s="4">
        <f t="shared" si="8"/>
        <v>1.212136053234482E-2</v>
      </c>
    </row>
    <row r="150" spans="1:2" x14ac:dyDescent="0.2">
      <c r="A150" s="4">
        <v>0.96083534136546178</v>
      </c>
      <c r="B150" s="4">
        <f t="shared" si="8"/>
        <v>-3.995222562321981E-2</v>
      </c>
    </row>
    <row r="151" spans="1:2" x14ac:dyDescent="0.2">
      <c r="A151" s="4">
        <v>0.98224436567912798</v>
      </c>
      <c r="B151" s="4">
        <f t="shared" si="8"/>
        <v>-1.7915156697328859E-2</v>
      </c>
    </row>
    <row r="152" spans="1:2" x14ac:dyDescent="0.2">
      <c r="A152" s="4">
        <v>1.0712851063829787</v>
      </c>
      <c r="B152" s="4">
        <f t="shared" si="8"/>
        <v>6.8858961812231265E-2</v>
      </c>
    </row>
    <row r="153" spans="1:2" x14ac:dyDescent="0.2">
      <c r="A153" s="4">
        <v>0.98013918459436267</v>
      </c>
      <c r="B153" s="4">
        <f t="shared" si="8"/>
        <v>-2.0060692305840167E-2</v>
      </c>
    </row>
    <row r="154" spans="1:2" x14ac:dyDescent="0.2">
      <c r="A154" s="4">
        <v>1.0303786798080663</v>
      </c>
      <c r="B154" s="4">
        <f t="shared" si="8"/>
        <v>2.9926384973826818E-2</v>
      </c>
    </row>
    <row r="155" spans="1:2" x14ac:dyDescent="0.2">
      <c r="A155" s="4">
        <v>0.99902457443126402</v>
      </c>
      <c r="B155" s="4">
        <f t="shared" si="8"/>
        <v>-9.7590160584040025E-4</v>
      </c>
    </row>
    <row r="156" spans="1:2" x14ac:dyDescent="0.2">
      <c r="A156" s="4">
        <v>1.0118110236220472</v>
      </c>
      <c r="B156" s="4">
        <f t="shared" si="8"/>
        <v>1.1741817876683195E-2</v>
      </c>
    </row>
    <row r="157" spans="1:2" x14ac:dyDescent="0.2">
      <c r="A157" s="4">
        <v>0.98540077821011673</v>
      </c>
      <c r="B157" s="4">
        <f t="shared" si="8"/>
        <v>-1.4706839132260702E-2</v>
      </c>
    </row>
    <row r="158" spans="1:2" x14ac:dyDescent="0.2">
      <c r="A158" s="4">
        <v>0.98322592873388936</v>
      </c>
      <c r="B158" s="4">
        <f t="shared" si="8"/>
        <v>-1.6916349298251424E-2</v>
      </c>
    </row>
    <row r="159" spans="1:2" x14ac:dyDescent="0.2">
      <c r="A159" s="4">
        <v>1.0301365461847389</v>
      </c>
      <c r="B159" s="4">
        <f t="shared" si="8"/>
        <v>2.9691362566433316E-2</v>
      </c>
    </row>
    <row r="160" spans="1:2" x14ac:dyDescent="0.2">
      <c r="A160" s="4">
        <v>1.0253251411284034</v>
      </c>
      <c r="B160" s="4">
        <f t="shared" si="8"/>
        <v>2.5009773146623594E-2</v>
      </c>
    </row>
    <row r="161" spans="1:2" x14ac:dyDescent="0.2">
      <c r="A161" s="4">
        <v>1.0095209125475286</v>
      </c>
      <c r="B161" s="4">
        <f t="shared" si="8"/>
        <v>9.4758743041103467E-3</v>
      </c>
    </row>
    <row r="162" spans="1:2" x14ac:dyDescent="0.2">
      <c r="A162" s="4">
        <v>1.0338977943835121</v>
      </c>
      <c r="B162" s="4">
        <f t="shared" si="8"/>
        <v>3.333592631053893E-2</v>
      </c>
    </row>
    <row r="163" spans="1:2" x14ac:dyDescent="0.2">
      <c r="A163" s="4">
        <v>1.0045463818377873</v>
      </c>
      <c r="B163" s="4">
        <f t="shared" si="8"/>
        <v>4.5360782614050996E-3</v>
      </c>
    </row>
    <row r="164" spans="1:2" x14ac:dyDescent="0.2">
      <c r="A164" s="4">
        <v>0.99364646493951081</v>
      </c>
      <c r="B164" s="4">
        <f t="shared" si="8"/>
        <v>-6.3738046657487125E-3</v>
      </c>
    </row>
    <row r="165" spans="1:2" x14ac:dyDescent="0.2">
      <c r="A165" s="4">
        <v>0.97445255474452552</v>
      </c>
      <c r="B165" s="4">
        <f t="shared" si="8"/>
        <v>-2.5879447987820721E-2</v>
      </c>
    </row>
    <row r="166" spans="1:2" x14ac:dyDescent="0.2">
      <c r="A166" s="4">
        <v>1.0159101123595504</v>
      </c>
      <c r="B166" s="4">
        <f t="shared" si="8"/>
        <v>1.5784873155347535E-2</v>
      </c>
    </row>
    <row r="167" spans="1:2" x14ac:dyDescent="0.2">
      <c r="A167" s="4">
        <v>1.0166047307261252</v>
      </c>
      <c r="B167" s="4">
        <f t="shared" si="8"/>
        <v>1.6468379498221736E-2</v>
      </c>
    </row>
    <row r="168" spans="1:2" x14ac:dyDescent="0.2">
      <c r="A168" s="4">
        <v>0.99002001798717687</v>
      </c>
      <c r="B168" s="4">
        <f t="shared" si="8"/>
        <v>-1.0030115868859163E-2</v>
      </c>
    </row>
    <row r="169" spans="1:2" x14ac:dyDescent="0.2">
      <c r="A169" s="4">
        <v>1.0393846153846154</v>
      </c>
      <c r="B169" s="4">
        <f t="shared" si="8"/>
        <v>3.8628822043962181E-2</v>
      </c>
    </row>
    <row r="170" spans="1:2" x14ac:dyDescent="0.2">
      <c r="A170" s="4">
        <v>0.99207758888043085</v>
      </c>
      <c r="B170" s="4">
        <f t="shared" si="8"/>
        <v>-7.9539601586578659E-3</v>
      </c>
    </row>
    <row r="171" spans="1:2" x14ac:dyDescent="0.2">
      <c r="A171" s="4">
        <v>0.9795668978060702</v>
      </c>
      <c r="B171" s="4">
        <f t="shared" si="8"/>
        <v>-2.0644746016445198E-2</v>
      </c>
    </row>
    <row r="172" spans="1:2" x14ac:dyDescent="0.2">
      <c r="A172" s="4">
        <v>1.014505787809336</v>
      </c>
      <c r="B172" s="4">
        <f t="shared" si="8"/>
        <v>1.4401585353053296E-2</v>
      </c>
    </row>
    <row r="173" spans="1:2" x14ac:dyDescent="0.2">
      <c r="A173" s="4">
        <v>1.0116102833938632</v>
      </c>
      <c r="B173" s="4">
        <f t="shared" si="8"/>
        <v>1.1543401236365526E-2</v>
      </c>
    </row>
    <row r="174" spans="1:2" x14ac:dyDescent="0.2">
      <c r="A174" s="4">
        <v>0.99912367491166076</v>
      </c>
      <c r="B174" s="4">
        <f t="shared" si="8"/>
        <v>-8.767092856403505E-4</v>
      </c>
    </row>
    <row r="175" spans="1:2" x14ac:dyDescent="0.2">
      <c r="A175" s="4">
        <v>1.0176833408782255</v>
      </c>
      <c r="B175" s="4">
        <f t="shared" si="8"/>
        <v>1.7528809698085727E-2</v>
      </c>
    </row>
    <row r="176" spans="1:2" x14ac:dyDescent="0.2">
      <c r="A176" s="4">
        <v>0.98001056465289549</v>
      </c>
      <c r="B176" s="4">
        <f t="shared" si="8"/>
        <v>-2.0191927117569394E-2</v>
      </c>
    </row>
    <row r="177" spans="1:2" x14ac:dyDescent="0.2">
      <c r="A177" s="4">
        <v>1</v>
      </c>
      <c r="B177" s="4">
        <f t="shared" si="8"/>
        <v>0</v>
      </c>
    </row>
    <row r="178" spans="1:2" x14ac:dyDescent="0.2">
      <c r="A178" s="4">
        <v>1.0425531914893618</v>
      </c>
      <c r="B178" s="4">
        <f t="shared" si="8"/>
        <v>4.1672696400568081E-2</v>
      </c>
    </row>
    <row r="179" spans="1:2" x14ac:dyDescent="0.2">
      <c r="A179" s="4">
        <v>0.99575510204081641</v>
      </c>
      <c r="B179" s="4">
        <f t="shared" si="8"/>
        <v>-4.253933116471327E-3</v>
      </c>
    </row>
    <row r="180" spans="1:2" x14ac:dyDescent="0.2">
      <c r="A180" s="4">
        <v>0.97182598240148665</v>
      </c>
      <c r="B180" s="4">
        <f t="shared" si="8"/>
        <v>-2.8578521000707624E-2</v>
      </c>
    </row>
    <row r="181" spans="1:2" x14ac:dyDescent="0.2">
      <c r="A181" s="4">
        <v>1.0158029412591738</v>
      </c>
      <c r="B181" s="4">
        <f t="shared" si="8"/>
        <v>1.5679374890929607E-2</v>
      </c>
    </row>
    <row r="182" spans="1:2" x14ac:dyDescent="0.2">
      <c r="A182" s="4">
        <v>0.96022145328719732</v>
      </c>
      <c r="B182" s="4">
        <f t="shared" si="8"/>
        <v>-4.0591340615415125E-2</v>
      </c>
    </row>
    <row r="183" spans="1:2" x14ac:dyDescent="0.2">
      <c r="A183" s="4">
        <v>0.99458025830258301</v>
      </c>
      <c r="B183" s="4">
        <f t="shared" si="8"/>
        <v>-5.434481779866958E-3</v>
      </c>
    </row>
    <row r="184" spans="1:2" x14ac:dyDescent="0.2">
      <c r="A184" s="4">
        <v>0.9873333333333334</v>
      </c>
      <c r="B184" s="4">
        <f t="shared" si="8"/>
        <v>-1.2747572822502587E-2</v>
      </c>
    </row>
    <row r="185" spans="1:2" x14ac:dyDescent="0.2">
      <c r="A185" s="4">
        <v>1.0036696709039132</v>
      </c>
      <c r="B185" s="4">
        <f t="shared" si="8"/>
        <v>3.6629540889600294E-3</v>
      </c>
    </row>
    <row r="186" spans="1:2" x14ac:dyDescent="0.2">
      <c r="A186" s="4">
        <v>0.97712647712647704</v>
      </c>
      <c r="B186" s="4">
        <f t="shared" si="8"/>
        <v>-2.3139180736015789E-2</v>
      </c>
    </row>
    <row r="187" spans="1:2" x14ac:dyDescent="0.2">
      <c r="A187" s="4">
        <v>1.0234089684487817</v>
      </c>
      <c r="B187" s="4">
        <f t="shared" si="8"/>
        <v>2.3139180736015758E-2</v>
      </c>
    </row>
    <row r="188" spans="1:2" x14ac:dyDescent="0.2">
      <c r="A188" s="4">
        <v>1.0073125073125073</v>
      </c>
      <c r="B188" s="4">
        <f t="shared" si="8"/>
        <v>7.2859005602225729E-3</v>
      </c>
    </row>
    <row r="189" spans="1:2" x14ac:dyDescent="0.2">
      <c r="A189" s="4">
        <v>1.0235786050293281</v>
      </c>
      <c r="B189" s="4">
        <f t="shared" si="8"/>
        <v>2.3304923394283545E-2</v>
      </c>
    </row>
    <row r="190" spans="1:2" x14ac:dyDescent="0.2">
      <c r="A190" s="4">
        <v>1.0159716312056739</v>
      </c>
      <c r="B190" s="4">
        <f t="shared" si="8"/>
        <v>1.5845426724803147E-2</v>
      </c>
    </row>
    <row r="191" spans="1:2" x14ac:dyDescent="0.2">
      <c r="A191" s="4">
        <v>1.004132577555636</v>
      </c>
      <c r="B191" s="4">
        <f t="shared" si="8"/>
        <v>4.1240619099915873E-3</v>
      </c>
    </row>
    <row r="192" spans="1:2" x14ac:dyDescent="0.2">
      <c r="A192" s="4">
        <v>0.98545646672784415</v>
      </c>
      <c r="B192" s="4">
        <f t="shared" si="8"/>
        <v>-1.4650327157194757E-2</v>
      </c>
    </row>
    <row r="193" spans="1:2" x14ac:dyDescent="0.2">
      <c r="A193" s="4">
        <v>1.0132061628760087</v>
      </c>
      <c r="B193" s="4">
        <f t="shared" ref="B193:B251" si="9">LN(A193)</f>
        <v>1.3119721712759432E-2</v>
      </c>
    </row>
    <row r="194" spans="1:2" x14ac:dyDescent="0.2">
      <c r="A194" s="4">
        <v>1.0087172060379881</v>
      </c>
      <c r="B194" s="4">
        <f t="shared" si="9"/>
        <v>8.6794305697229339E-3</v>
      </c>
    </row>
    <row r="195" spans="1:2" x14ac:dyDescent="0.2">
      <c r="A195" s="4">
        <v>0.99050222259035314</v>
      </c>
      <c r="B195" s="4">
        <f t="shared" si="9"/>
        <v>-9.5431689385748406E-3</v>
      </c>
    </row>
    <row r="196" spans="1:2" x14ac:dyDescent="0.2">
      <c r="A196" s="4">
        <v>0.97995818815331004</v>
      </c>
      <c r="B196" s="4">
        <f t="shared" si="9"/>
        <v>-2.024537337738647E-2</v>
      </c>
    </row>
    <row r="197" spans="1:2" x14ac:dyDescent="0.2">
      <c r="A197" s="4">
        <v>0.98756968938445788</v>
      </c>
      <c r="B197" s="4">
        <f t="shared" si="9"/>
        <v>-1.2508213168348345E-2</v>
      </c>
    </row>
    <row r="198" spans="1:2" x14ac:dyDescent="0.2">
      <c r="A198" s="4">
        <v>0.96759699300095048</v>
      </c>
      <c r="B198" s="4">
        <f t="shared" si="9"/>
        <v>-3.2939607939239168E-2</v>
      </c>
    </row>
    <row r="199" spans="1:2" x14ac:dyDescent="0.2">
      <c r="A199" s="4">
        <v>1.0027981187116748</v>
      </c>
      <c r="B199" s="4">
        <f t="shared" si="9"/>
        <v>2.7942112648155007E-3</v>
      </c>
    </row>
    <row r="200" spans="1:2" x14ac:dyDescent="0.2">
      <c r="A200" s="4">
        <v>1</v>
      </c>
      <c r="B200" s="4">
        <f t="shared" si="9"/>
        <v>0</v>
      </c>
    </row>
    <row r="201" spans="1:2" x14ac:dyDescent="0.2">
      <c r="A201" s="4">
        <v>1.0380254096414152</v>
      </c>
      <c r="B201" s="4">
        <f t="shared" si="9"/>
        <v>3.7320263867409421E-2</v>
      </c>
    </row>
    <row r="202" spans="1:2" x14ac:dyDescent="0.2">
      <c r="A202" s="4">
        <v>0.98927621607709681</v>
      </c>
      <c r="B202" s="4">
        <f t="shared" si="9"/>
        <v>-1.0781698105304605E-2</v>
      </c>
    </row>
    <row r="203" spans="1:2" x14ac:dyDescent="0.2">
      <c r="A203" s="4">
        <v>0.9620454414060241</v>
      </c>
      <c r="B203" s="4">
        <f t="shared" si="9"/>
        <v>-3.8693593043235198E-2</v>
      </c>
    </row>
    <row r="204" spans="1:2" x14ac:dyDescent="0.2">
      <c r="A204" s="4">
        <v>0.99906853760403835</v>
      </c>
      <c r="B204" s="4">
        <f t="shared" si="9"/>
        <v>-9.3189647663334031E-4</v>
      </c>
    </row>
    <row r="205" spans="1:2" x14ac:dyDescent="0.2">
      <c r="A205" s="4">
        <v>1.0112781954887218</v>
      </c>
      <c r="B205" s="4">
        <f t="shared" si="9"/>
        <v>1.1215070820140003E-2</v>
      </c>
    </row>
    <row r="206" spans="1:2" x14ac:dyDescent="0.2">
      <c r="A206" s="4">
        <v>1.028817843866171</v>
      </c>
      <c r="B206" s="4">
        <f t="shared" si="9"/>
        <v>2.8410418699728487E-2</v>
      </c>
    </row>
    <row r="207" spans="1:2" x14ac:dyDescent="0.2">
      <c r="A207" s="4">
        <v>1.0252934034803722</v>
      </c>
      <c r="B207" s="4">
        <f t="shared" si="9"/>
        <v>2.4978818927354301E-2</v>
      </c>
    </row>
    <row r="208" spans="1:2" x14ac:dyDescent="0.2">
      <c r="A208" s="4">
        <v>1.0431644534664073</v>
      </c>
      <c r="B208" s="4">
        <f t="shared" si="9"/>
        <v>4.2258837095138432E-2</v>
      </c>
    </row>
    <row r="209" spans="1:2" x14ac:dyDescent="0.2">
      <c r="A209" s="4">
        <v>0.9848108108108109</v>
      </c>
      <c r="B209" s="4">
        <f t="shared" si="9"/>
        <v>-1.5305726500731063E-2</v>
      </c>
    </row>
    <row r="210" spans="1:2" x14ac:dyDescent="0.2">
      <c r="A210" s="4">
        <v>1.0051320050496733</v>
      </c>
      <c r="B210" s="4">
        <f t="shared" si="9"/>
        <v>5.118881193737929E-3</v>
      </c>
    </row>
    <row r="211" spans="1:2" x14ac:dyDescent="0.2">
      <c r="A211" s="4">
        <v>0.97610921501706482</v>
      </c>
      <c r="B211" s="4">
        <f t="shared" si="9"/>
        <v>-2.4180798197214741E-2</v>
      </c>
    </row>
    <row r="212" spans="1:2" x14ac:dyDescent="0.2">
      <c r="A212" s="4">
        <v>0.97902097902097907</v>
      </c>
      <c r="B212" s="4">
        <f t="shared" si="9"/>
        <v>-2.1202207650602937E-2</v>
      </c>
    </row>
    <row r="213" spans="1:2" x14ac:dyDescent="0.2">
      <c r="A213" s="4">
        <v>1.0491142857142857</v>
      </c>
      <c r="B213" s="4">
        <f t="shared" si="9"/>
        <v>4.7946270776579557E-2</v>
      </c>
    </row>
    <row r="214" spans="1:2" x14ac:dyDescent="0.2">
      <c r="A214" s="4">
        <v>1.0255181241319207</v>
      </c>
      <c r="B214" s="4">
        <f t="shared" si="9"/>
        <v>2.5197971832847749E-2</v>
      </c>
    </row>
    <row r="215" spans="1:2" x14ac:dyDescent="0.2">
      <c r="A215" s="4">
        <v>1.0556086679413639</v>
      </c>
      <c r="B215" s="4">
        <f t="shared" si="9"/>
        <v>5.4117537001499696E-2</v>
      </c>
    </row>
    <row r="216" spans="1:2" x14ac:dyDescent="0.2">
      <c r="A216" s="4">
        <v>1.0534591194968554</v>
      </c>
      <c r="B216" s="4">
        <f t="shared" si="9"/>
        <v>5.2079149044889694E-2</v>
      </c>
    </row>
    <row r="217" spans="1:2" x14ac:dyDescent="0.2">
      <c r="A217" s="4">
        <v>0.9962746268656717</v>
      </c>
      <c r="B217" s="4">
        <f t="shared" si="9"/>
        <v>-3.7323296191988094E-3</v>
      </c>
    </row>
    <row r="218" spans="1:2" x14ac:dyDescent="0.2">
      <c r="A218" s="4">
        <v>0.99249742323641499</v>
      </c>
      <c r="B218" s="4">
        <f t="shared" si="9"/>
        <v>-7.5308626595119365E-3</v>
      </c>
    </row>
    <row r="219" spans="1:2" x14ac:dyDescent="0.2">
      <c r="A219" s="4">
        <v>1.0150944307588272</v>
      </c>
      <c r="B219" s="4">
        <f t="shared" si="9"/>
        <v>1.4981643396613656E-2</v>
      </c>
    </row>
    <row r="220" spans="1:2" x14ac:dyDescent="0.2">
      <c r="A220" s="4">
        <v>1.0081844352977565</v>
      </c>
      <c r="B220" s="4">
        <f t="shared" si="9"/>
        <v>8.1511244374809465E-3</v>
      </c>
    </row>
    <row r="221" spans="1:2" x14ac:dyDescent="0.2">
      <c r="A221" s="4">
        <v>1.0376165191740414</v>
      </c>
      <c r="B221" s="4">
        <f t="shared" si="9"/>
        <v>3.692627445431599E-2</v>
      </c>
    </row>
    <row r="222" spans="1:2" x14ac:dyDescent="0.2">
      <c r="A222" s="4">
        <v>1.002137869862858</v>
      </c>
      <c r="B222" s="4">
        <f t="shared" si="9"/>
        <v>2.1355878709052043E-3</v>
      </c>
    </row>
    <row r="223" spans="1:2" x14ac:dyDescent="0.2">
      <c r="A223" s="4">
        <v>0.99289653450740978</v>
      </c>
      <c r="B223" s="4">
        <f t="shared" si="9"/>
        <v>-7.1288152222119512E-3</v>
      </c>
    </row>
    <row r="224" spans="1:2" x14ac:dyDescent="0.2">
      <c r="A224" s="4">
        <v>1.0114285714285713</v>
      </c>
      <c r="B224" s="4">
        <f t="shared" si="9"/>
        <v>1.1363758650315003E-2</v>
      </c>
    </row>
    <row r="225" spans="1:2" x14ac:dyDescent="0.2">
      <c r="A225" s="4">
        <v>1.0444971751412431</v>
      </c>
      <c r="B225" s="4">
        <f t="shared" si="9"/>
        <v>4.3535597502681739E-2</v>
      </c>
    </row>
    <row r="226" spans="1:2" x14ac:dyDescent="0.2">
      <c r="A226" s="4">
        <v>1.008113546377031</v>
      </c>
      <c r="B226" s="4">
        <f t="shared" si="9"/>
        <v>8.080808520489537E-3</v>
      </c>
    </row>
    <row r="227" spans="1:2" x14ac:dyDescent="0.2">
      <c r="A227" s="4">
        <v>0.99529982401167527</v>
      </c>
      <c r="B227" s="4">
        <f t="shared" si="9"/>
        <v>-4.7112565495106128E-3</v>
      </c>
    </row>
    <row r="228" spans="1:2" x14ac:dyDescent="0.2">
      <c r="A228" s="4">
        <v>0.96159568733153644</v>
      </c>
      <c r="B228" s="4">
        <f t="shared" si="9"/>
        <v>-3.9161200099420319E-2</v>
      </c>
    </row>
    <row r="229" spans="1:2" x14ac:dyDescent="0.2">
      <c r="A229" s="4">
        <v>1.025227609095394</v>
      </c>
      <c r="B229" s="4">
        <f t="shared" si="9"/>
        <v>2.491464559326283E-2</v>
      </c>
    </row>
    <row r="230" spans="1:2" x14ac:dyDescent="0.2">
      <c r="A230" s="4">
        <v>1.0109363721866182</v>
      </c>
      <c r="B230" s="4">
        <f t="shared" si="9"/>
        <v>1.0877002535178471E-2</v>
      </c>
    </row>
    <row r="231" spans="1:2" x14ac:dyDescent="0.2">
      <c r="A231" s="4">
        <v>1.0337956251757934</v>
      </c>
      <c r="B231" s="4">
        <f t="shared" si="9"/>
        <v>3.3237101981133554E-2</v>
      </c>
    </row>
    <row r="232" spans="1:2" x14ac:dyDescent="0.2">
      <c r="A232" s="4">
        <v>1.0281283355308595</v>
      </c>
      <c r="B232" s="4">
        <f t="shared" si="9"/>
        <v>2.7739999251671418E-2</v>
      </c>
    </row>
    <row r="233" spans="1:2" x14ac:dyDescent="0.2">
      <c r="A233" s="4">
        <v>1.0330788804071247</v>
      </c>
      <c r="B233" s="4">
        <f t="shared" si="9"/>
        <v>3.2543547732471423E-2</v>
      </c>
    </row>
    <row r="234" spans="1:2" x14ac:dyDescent="0.2">
      <c r="A234" s="4">
        <v>0.9846108374384237</v>
      </c>
      <c r="B234" s="4">
        <f t="shared" si="9"/>
        <v>-1.5508804773230222E-2</v>
      </c>
    </row>
    <row r="235" spans="1:2" x14ac:dyDescent="0.2">
      <c r="A235" s="4">
        <v>0.98687186055354326</v>
      </c>
      <c r="B235" s="4">
        <f t="shared" si="9"/>
        <v>-1.3215075176993385E-2</v>
      </c>
    </row>
    <row r="236" spans="1:2" x14ac:dyDescent="0.2">
      <c r="A236" s="4">
        <v>1.0120252266136718</v>
      </c>
      <c r="B236" s="4">
        <f t="shared" si="9"/>
        <v>1.1953498038454633E-2</v>
      </c>
    </row>
    <row r="237" spans="1:2" x14ac:dyDescent="0.2">
      <c r="A237" s="4">
        <v>1.0137859175249468</v>
      </c>
      <c r="B237" s="4">
        <f t="shared" si="9"/>
        <v>1.3691756177376129E-2</v>
      </c>
    </row>
    <row r="238" spans="1:2" x14ac:dyDescent="0.2">
      <c r="A238" s="4">
        <v>0.96788156698422734</v>
      </c>
      <c r="B238" s="4">
        <f t="shared" si="9"/>
        <v>-3.2645547347496244E-2</v>
      </c>
    </row>
    <row r="239" spans="1:2" x14ac:dyDescent="0.2">
      <c r="A239" s="4">
        <v>0.97894586370969394</v>
      </c>
      <c r="B239" s="4">
        <f t="shared" si="9"/>
        <v>-2.1278935519208939E-2</v>
      </c>
    </row>
    <row r="240" spans="1:2" x14ac:dyDescent="0.2">
      <c r="A240" s="4">
        <v>1.0208602778589011</v>
      </c>
      <c r="B240" s="4">
        <f t="shared" si="9"/>
        <v>2.0645681491694243E-2</v>
      </c>
    </row>
    <row r="241" spans="1:2" x14ac:dyDescent="0.2">
      <c r="A241" s="4">
        <v>1.0185132208100045</v>
      </c>
      <c r="B241" s="4">
        <f t="shared" si="9"/>
        <v>1.8343937268128246E-2</v>
      </c>
    </row>
    <row r="242" spans="1:2" x14ac:dyDescent="0.2">
      <c r="A242" s="4">
        <v>1.0357314822245405</v>
      </c>
      <c r="B242" s="4">
        <f t="shared" si="9"/>
        <v>3.5107923200575604E-2</v>
      </c>
    </row>
    <row r="243" spans="1:2" x14ac:dyDescent="0.2">
      <c r="A243" s="4">
        <v>1.0072639225181599</v>
      </c>
      <c r="B243" s="4">
        <f t="shared" si="9"/>
        <v>7.2376673002306031E-3</v>
      </c>
    </row>
    <row r="244" spans="1:2" x14ac:dyDescent="0.2">
      <c r="A244" s="4">
        <v>0.98557692307692313</v>
      </c>
      <c r="B244" s="4">
        <f t="shared" si="9"/>
        <v>-1.4528100562909744E-2</v>
      </c>
    </row>
    <row r="245" spans="1:2" x14ac:dyDescent="0.2">
      <c r="A245" s="4">
        <v>1.0189073170731708</v>
      </c>
      <c r="B245" s="4">
        <f t="shared" si="9"/>
        <v>1.8730795318053273E-2</v>
      </c>
    </row>
    <row r="246" spans="1:2" x14ac:dyDescent="0.2">
      <c r="A246" s="4">
        <v>1</v>
      </c>
      <c r="B246" s="4">
        <f t="shared" si="9"/>
        <v>0</v>
      </c>
    </row>
    <row r="247" spans="1:2" x14ac:dyDescent="0.2">
      <c r="A247" s="4">
        <v>1.0071812941649592</v>
      </c>
      <c r="B247" s="4">
        <f t="shared" si="9"/>
        <v>7.1556314597294533E-3</v>
      </c>
    </row>
    <row r="248" spans="1:2" x14ac:dyDescent="0.2">
      <c r="A248" s="4">
        <v>1</v>
      </c>
      <c r="B248" s="4">
        <f t="shared" si="9"/>
        <v>0</v>
      </c>
    </row>
    <row r="249" spans="1:2" x14ac:dyDescent="0.2">
      <c r="A249" s="4">
        <v>1.008917367000038</v>
      </c>
      <c r="B249" s="4">
        <f t="shared" si="9"/>
        <v>8.877842081283371E-3</v>
      </c>
    </row>
    <row r="250" spans="1:2" x14ac:dyDescent="0.2">
      <c r="A250" s="4">
        <v>1.0005842112206245</v>
      </c>
      <c r="B250" s="4">
        <f t="shared" si="9"/>
        <v>5.8404063568450305E-4</v>
      </c>
    </row>
    <row r="251" spans="1:2" x14ac:dyDescent="0.2">
      <c r="A251" s="4">
        <v>1.0088333898368931</v>
      </c>
      <c r="B251" s="4">
        <f t="shared" si="9"/>
        <v>8.7946036903088273E-3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chi sq test</vt:lpstr>
      <vt:lpstr>simulation</vt:lpstr>
      <vt:lpstr>chi sq lognormal 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LeMoyne College</cp:lastModifiedBy>
  <dcterms:created xsi:type="dcterms:W3CDTF">2014-09-30T11:50:21Z</dcterms:created>
  <dcterms:modified xsi:type="dcterms:W3CDTF">2015-10-20T11:34:59Z</dcterms:modified>
</cp:coreProperties>
</file>