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995" windowHeight="9465" firstSheet="1" activeTab="1"/>
  </bookViews>
  <sheets>
    <sheet name="CB_DATA_" sheetId="4" state="veryHidden" r:id="rId1"/>
    <sheet name="Sheet1" sheetId="1" r:id="rId2"/>
    <sheet name="Sheet2" sheetId="2" r:id="rId3"/>
    <sheet name="Sheet3" sheetId="3" r:id="rId4"/>
  </sheets>
  <definedNames>
    <definedName name="CB_021db48f89fc494bb2093cd7f4dfac0e" localSheetId="1" hidden="1">Sheet1!$G$23</definedName>
    <definedName name="CB_093de5e93209486aa4a8810af7e0f34f" localSheetId="1" hidden="1">Sheet1!$H$23</definedName>
    <definedName name="CB_1053671704724226979c0d3a69e2629d" localSheetId="1" hidden="1">Sheet1!$D$15</definedName>
    <definedName name="CB_113e70003d3f45f9b686daf227576851" localSheetId="1" hidden="1">Sheet1!$D$9</definedName>
    <definedName name="CB_1a4f0e4a1ea94f0ea8d0c1f9fd9a906e" localSheetId="1" hidden="1">Sheet1!$D$20</definedName>
    <definedName name="CB_28d1dba666cd48698966e268c5d3bf84" localSheetId="1" hidden="1">Sheet1!$I$23</definedName>
    <definedName name="CB_2952a8cd01134df6a589ad3f530021a5" localSheetId="1" hidden="1">Sheet1!$H$26</definedName>
    <definedName name="CB_2ff53df3cf694748a21909b978b0c058" localSheetId="1" hidden="1">Sheet1!$D$12</definedName>
    <definedName name="CB_3a697757152647738be5059dae31c5f5" localSheetId="1" hidden="1">Sheet1!$D$21</definedName>
    <definedName name="CB_5541d3c939614c72881bdffd0d990d3e" localSheetId="1" hidden="1">Sheet1!$D$14</definedName>
    <definedName name="CB_5ad41822f26f48d999caa6bee8bf633a" localSheetId="1" hidden="1">Sheet1!$D$19</definedName>
    <definedName name="CB_6618a93e0ddf4ed9bb9632f57ad05952" localSheetId="1" hidden="1">Sheet1!$D$8</definedName>
    <definedName name="CB_674946c8811a4ae8a2aed74a16f573b8" localSheetId="1" hidden="1">Sheet1!$D$17</definedName>
    <definedName name="CB_7ef296df56744deda532ee33d381f198" localSheetId="1" hidden="1">Sheet1!$C$4</definedName>
    <definedName name="CB_Block_00000000000000000000000000000000" localSheetId="1" hidden="1">"'7.0.0.0"</definedName>
    <definedName name="CB_Block_00000000000000000000000000000001" localSheetId="0" hidden="1">"'635519008847141971"</definedName>
    <definedName name="CB_Block_00000000000000000000000000000001" localSheetId="1" hidden="1">"'635519008847609968"</definedName>
    <definedName name="CB_Block_00000000000000000000000000000003" localSheetId="1" hidden="1">"'11.1.3708.0"</definedName>
    <definedName name="CB_BlockExt_00000000000000000000000000000003" localSheetId="1" hidden="1">"'11.1.2.3.500"</definedName>
    <definedName name="CB_c35048807cab461cb12fa2402452a978" localSheetId="1" hidden="1">Sheet1!$D$13</definedName>
    <definedName name="CB_ce4d4daccc5841fdafa74a329693aa53" localSheetId="1" hidden="1">Sheet1!$D$10</definedName>
    <definedName name="CB_e7f9a186029e404f9fdc3a24deb41ec9" localSheetId="1" hidden="1">Sheet1!$D$11</definedName>
    <definedName name="CB_ed9d4eb453574f6d92fb20876ef8e9f6" localSheetId="1" hidden="1">Sheet1!$D$18</definedName>
    <definedName name="CB_ee93279cd855475fbd236153a3d75576" localSheetId="1" hidden="1">Sheet1!$D$16</definedName>
    <definedName name="CB_f530abec144c44b8acc697dfb65d0781" localSheetId="1" hidden="1">Sheet1!$C$3</definedName>
    <definedName name="CBCR_07c74bb1107845a1b403e7a6925a47a4" localSheetId="1" hidden="1">Sheet1!$I$24</definedName>
    <definedName name="CBCR_8408c5bb55f9425db01d64c6fe1abb9f" localSheetId="1" hidden="1">Sheet1!$H$24</definedName>
    <definedName name="CBCR_fc0e038cfd9e458f8dacbc9cdc6654df" localSheetId="1" hidden="1">Sheet1!$G$24</definedName>
    <definedName name="CBWorkbookPriority" localSheetId="0" hidden="1">-1493130843</definedName>
    <definedName name="CBx_4de816692cf7495da8dc0d8595e6bea3" localSheetId="0" hidden="1">"'Sheet1'!$A$1"</definedName>
    <definedName name="CBx_4ec0a7596f7a4a1291939ef6364e268c" localSheetId="0" hidden="1">"'CB_DATA_'!$A$1"</definedName>
    <definedName name="CBx_Sheet_Guid" localSheetId="0" hidden="1">"'4ec0a759-6f7a-4a12-9193-9ef6364e268c"</definedName>
    <definedName name="CBx_Sheet_Guid" localSheetId="1" hidden="1">"'4de81669-2cf7-495d-a8dc-0d8595e6bea3"</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s>
  <calcPr calcId="145621"/>
</workbook>
</file>

<file path=xl/calcChain.xml><?xml version="1.0" encoding="utf-8"?>
<calcChain xmlns="http://schemas.openxmlformats.org/spreadsheetml/2006/main">
  <c r="B11" i="4" l="1"/>
  <c r="A11" i="4"/>
  <c r="C8" i="1"/>
  <c r="B8" i="1"/>
  <c r="E8" i="1" l="1"/>
  <c r="G8" i="1"/>
  <c r="F8" i="1" l="1"/>
  <c r="I8" i="1" s="1"/>
  <c r="C9" i="1"/>
  <c r="G9" i="1" s="1"/>
  <c r="B9" i="1"/>
  <c r="H8" i="1"/>
  <c r="F9" i="1" l="1"/>
  <c r="I9" i="1" s="1"/>
  <c r="E9" i="1"/>
  <c r="H9" i="1" l="1"/>
  <c r="C10" i="1"/>
  <c r="G10" i="1" s="1"/>
  <c r="B10" i="1"/>
  <c r="E10" i="1" l="1"/>
  <c r="F10" i="1"/>
  <c r="I10" i="1" s="1"/>
  <c r="B11" i="1" l="1"/>
  <c r="C11" i="1"/>
  <c r="G11" i="1" s="1"/>
  <c r="H10" i="1"/>
  <c r="F11" i="1" l="1"/>
  <c r="I11" i="1" s="1"/>
  <c r="E11" i="1"/>
  <c r="B12" i="1" l="1"/>
  <c r="C12" i="1"/>
  <c r="G12" i="1" s="1"/>
  <c r="H11" i="1"/>
  <c r="E12" i="1" l="1"/>
  <c r="F12" i="1"/>
  <c r="I12" i="1" s="1"/>
  <c r="C13" i="1" l="1"/>
  <c r="G13" i="1" s="1"/>
  <c r="H12" i="1"/>
  <c r="B13" i="1"/>
  <c r="E13" i="1" l="1"/>
  <c r="F13" i="1"/>
  <c r="I13" i="1" s="1"/>
  <c r="H13" i="1" l="1"/>
  <c r="B14" i="1"/>
  <c r="C14" i="1"/>
  <c r="G14" i="1" s="1"/>
  <c r="E14" i="1" l="1"/>
  <c r="F14" i="1"/>
  <c r="I14" i="1" s="1"/>
  <c r="C15" i="1" l="1"/>
  <c r="G15" i="1" s="1"/>
  <c r="H14" i="1"/>
  <c r="B15" i="1"/>
  <c r="F15" i="1" l="1"/>
  <c r="I15" i="1" s="1"/>
  <c r="E15" i="1"/>
  <c r="B16" i="1" l="1"/>
  <c r="C16" i="1"/>
  <c r="G16" i="1" s="1"/>
  <c r="H15" i="1"/>
  <c r="E16" i="1" l="1"/>
  <c r="F16" i="1"/>
  <c r="I16" i="1" s="1"/>
  <c r="C17" i="1" l="1"/>
  <c r="G17" i="1" s="1"/>
  <c r="B17" i="1"/>
  <c r="H16" i="1"/>
  <c r="E17" i="1" l="1"/>
  <c r="F17" i="1"/>
  <c r="I17" i="1" s="1"/>
  <c r="H17" i="1" l="1"/>
  <c r="B18" i="1"/>
  <c r="C18" i="1"/>
  <c r="G18" i="1" s="1"/>
  <c r="E18" i="1" l="1"/>
  <c r="F18" i="1"/>
  <c r="I18" i="1" s="1"/>
  <c r="C19" i="1" l="1"/>
  <c r="G19" i="1" s="1"/>
  <c r="H18" i="1"/>
  <c r="B19" i="1"/>
  <c r="F19" i="1" l="1"/>
  <c r="I19" i="1" s="1"/>
  <c r="E19" i="1"/>
  <c r="B20" i="1" l="1"/>
  <c r="C20" i="1"/>
  <c r="G20" i="1" s="1"/>
  <c r="H19" i="1"/>
  <c r="E20" i="1" l="1"/>
  <c r="F20" i="1"/>
  <c r="I20" i="1" s="1"/>
  <c r="C21" i="1" l="1"/>
  <c r="G21" i="1" s="1"/>
  <c r="G23" i="1" s="1"/>
  <c r="H20" i="1"/>
  <c r="B21" i="1"/>
  <c r="E21" i="1" l="1"/>
  <c r="H21" i="1" s="1"/>
  <c r="H23" i="1" s="1"/>
  <c r="F21" i="1"/>
  <c r="I21" i="1" s="1"/>
  <c r="I23" i="1" s="1"/>
  <c r="H26" i="1" l="1"/>
</calcChain>
</file>

<file path=xl/sharedStrings.xml><?xml version="1.0" encoding="utf-8"?>
<sst xmlns="http://schemas.openxmlformats.org/spreadsheetml/2006/main" count="50" uniqueCount="44">
  <si>
    <t>Auto Parts Order Policy</t>
  </si>
  <si>
    <t>order cost</t>
  </si>
  <si>
    <t>order quantity</t>
  </si>
  <si>
    <t>inv cost</t>
  </si>
  <si>
    <t>order level</t>
  </si>
  <si>
    <t>lost sale cost</t>
  </si>
  <si>
    <t>day</t>
  </si>
  <si>
    <t>st inv</t>
  </si>
  <si>
    <t>order</t>
  </si>
  <si>
    <t>demand</t>
  </si>
  <si>
    <t>end inv</t>
  </si>
  <si>
    <t>lost sales</t>
  </si>
  <si>
    <t>order costs</t>
  </si>
  <si>
    <t>inv costs</t>
  </si>
  <si>
    <t>lost sales cost</t>
  </si>
  <si>
    <t>initial</t>
  </si>
  <si>
    <t>total cost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</si>
  <si>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</si>
  <si>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</si>
  <si>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</si>
  <si>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</si>
  <si>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</si>
  <si>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</si>
  <si>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</si>
  <si>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</si>
  <si>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</si>
  <si>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</si>
  <si>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</si>
  <si>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</si>
  <si>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4ec0a759-6f7a-4a12-9193-9ef6364e268c</t>
  </si>
  <si>
    <t>CB_Block_0</t>
  </si>
  <si>
    <t>㜸〱敤㕣㕢㙣ㅣ㔷ㄹ摥㌳摥㕤敦慣敤搸㡤搳㑢㑡㘹㕤㑡㕢㕡〷㌷㑥ㅢ摡〲㈱昸搲㕣㕡㈷㜶㘳㈷愵〲戴ㄹ敦㥥㠹愷搹㤹㜱㘷㘶㥤戸㔴㙡〵㉤ㄷ㜱愹挴㑤ㄴ捡㐵〵㉡昱挲㐵㐲攵晡㠲㠴〴㐲㐵攲〱ㅥ㤰㜸㈸〸挱〳〸㐵攲愵て㐸昰㝤㘷㘶㜶㘷㜶扤㘳㜷摢㠲㡢㝣搲晤㝤收摣收㥣昳㕦捦晦㥦㘹㑥攴㜲戹㝦㈳昱㉦㔳㥥㤹㙢ㄶ搷晤㐰摡ㄳ㌳㙥扤㉥慢㠱攵㍡晥挴㤴攷ㄹ敢㜳㤶ㅦ昴愱㐱戱㘲愱摥㉦㔴㝣敢ㄱ㔹慡慣㐹捦㐷愳㐲㉥㔷㉡改ㅡ敡㌹〸㝦㈳昱㠳捥㕥㠳㜹㠰愵㤹改昹攵㠷㌰敡㘲攰㝡㜲摦搸㤹戰敦愱挹挹㠹挹㠹摢敦摣㝦搷挴晥㝤㘳㌳㡤㝡搰昰攴㈱㐷㌶〲捦愸敦ㅢ㕢㘸㉣搷慤敡㝤㜲㝤挹㍤㉦㥤㐳㜲㜹晦敤换挶ㅤ㜷㑤摥㜱昰愰㜹昷摤㜷つ攲搵戹㤳㌳搳ぢ㥥㌴晤㔷㘹捣〲愷㝣挷慣慣㕡㕣㥢㤴㥥攵㥣㥢㤸㤹挶㝦㠹昹攳改捥㠹挵ㄵ㈹〳扥㕡㝡搲愹㑡㕦㐷挷〱㝢捡昷ㅢ昶㉡㌷㑦户㡦㘰愹㔵挳てち昶㡣慣搷㜵㍢ㅥ戵㘴捦㘳敦敡挶晡愰扤㈸ㅤ摦ち慣㌵㉢㔸㉦摡㑢ㄸ愸㌶㘴㥦昶攵㈹挳㌹㈷㑦ㅡ戶㉣搸㐷ㅢ㔶㉤ㅦ愶㕣摦捤昱㄰挹㠹愹攵㑦㑣昹昶捣㡡攱愹ㄹ昹摣㤸㡣戶㐷扣㙡扡敤つ摤挷攵搴搵ㅢ㌸收㡤摤摢愱收㡣攱㌵㕢㡥㜷㙦ㄹ㉤㍥㍤㠳摢扡户㑦散㔱扡捦㉤摤晢愸慤㑣户ㄶ〳ㄱ㝤慢ㅤ挵㘲昴㈲㐱㍦㐱㠹㠰〸搴换〴〳〴㠳〰㈲晦㑦㜰㐹戲㈳慢戴㡡愱㔵㤶戵㑡㔵慢搴戴㡡搴㉡愶㔶㌹愷㔵㔶戴㡡愵㔵ㅥ搲㉡攷搱㈶㑥愵晥㝥㉤㑡敦㜳〷㍦㝥敡㥢摦㥦晦㤸㥣㝡昰敢㉦摤昲搵挱㕤㘸㜴㝦㌴愹㔹捦戸〰㔲㙢㔱昱㠱㠹晤晣户㌹㔷㠰㈹捣㠳收㥤收攴㘴敤攰㝥攳㜶愳挰㘵㘵㈰㍦㐵㈸㈳㘸㍢㘸㍥㘰㌹㌵昷㠲挲摤㌵搳㠶㉦㕢ㅢ㌷ㅥ搵㑤扢つ愷收扦㘱攳捡挵挰〸攴搵敤㜵慤㐱㍡扡㉤㠲慤愴慦摥㜷㙤㝢户㌳㐶扤㈱愷㉥㕡㘱昵ㅢ摢慡敤〵捦㕤敥㕥㝢挴㤳て㌷㙢㍢㘶㌴〵愱戶愶挶敥㔸㘵㔸ㄵ捥㙢㙣㘶挵昵愵愳愶㌷㙥㉦㔸搵昳搲㕢㤴ㄴ㠹戲愶㤶㝡㌹慢㈲慥ㅦ㥦㜷戰㔰㜰㙢敤㑤挹㔲昳㥥㡢〱㤸㔹搶㌰摦㔵改〵敢㑢挶㜲㕤㕥㤱㙡ㄲ扥ㄳㄵ㝢㔳挵㐷摣㙡挳㥦㜱㥤挰㜳敢改㥡愹摡㥡〱㐹㔳㍢攱搶㘴㍥㥦㔳㐲〱〲户慦㑦㠸摣慤摤㜹㐱㈱㈲㠱㘲㌲昲㔵㘹戲㥢㌸㠵搵㘱ㄵ㜵㐹㥡搴摥扣挹㘰㥣慦㤲㌱ㄹㅣ㤸㔸ㄳ昵〷㕦晡㤶㑤㠶㙤㘲敥戵㙤慣㘹愳搱敡敦㔹㤳㑥㜰捣㜰㙡㜵改㘵㙡㍦挱ㄹ改挳〰㠵㑢㄰〸㕤㜷㡦慡㑥㕣ㄴ敢㠵ぢ㔶㉤㔸㈹慥㐸敢摣㑡㠰㌲㘸挸㔲㠹㕢摢㤱昴换㔰愴敦㈶ㄸ〵㈸㤷㜳挵㍤㙣㔴㉣㈳攵ち㤴㑥ㄹ扣㥣ㄲ攴散㤷攲攵㐱昳㠸㔵て㘴㈸㤴㠷㑤㘰㈴搴㙡ち㝤㐳㈴㔱捦愸㠶ち㘳㡦㌹〳㉡㌵㉣㈷㔸㙦昱㙤〷㤷㠴㐴戴㈳ぢ戶㥤㉣愰㈸㐸换㠳っ㕥〳搱戴㐹㠳散挶〹㈲㈲ㅢ㘴㘸㜶㡣㥣㈶㌲戶捦㤰ㄱ㘸㥦㈴㐲戶摥摦㕤㐶㤰搸㍢㠹㤴㥤扡昲攳㡥㌴摢挸㤶て愵搹攵搸㌸晤ち㠲㉢〹慥㈲搸ぢ㈰晥〲〹㐷㈹㠷㝣㍡改㙦挰戳㝥つ挱ㅢ〱㈰㥦㜴捡㥣㐸㔴搱㠶摡㡡ㅤ挹㜶㐳戰㤳㤵㔱ㅣ㡡㈲㕡挶㑤㍢㜳挸㔶㠸㡥慣捥敤愱㙢昳㑡挷摥搴㥤㌶㤳换㈱㐵㘶㌴㑤慥㜵㤳愶挹㡤㘰搳ㅥ昵搶㜵攸慡㡦ㄱ㕣て㔰搶摦㐴〸攵㐲㠳㜷㙢ㄶ㍤㑤捡搷㠵㔹ㄴㅡ㐳㍤㉡昸㠸㤰㜹〴挸㄰㜲ㅤ挷㤷ㅤㅢ㥡收攰戸昹扡户愱昷㜵攷敦〸改㙤㝡㜳㐷敦搰㕦昴㌲慤攸ㅢ挰㕥攲て㕤㜵捣㡤愸搶㙦㈲戸ㄹ愰㑤挷昰昴晤㜲㍤〵捡㉣戶ㄳ㤸摢㑤慦㡢戲㜲㤷搶㔷愵搲㐰㠳收㤲攱㥤㤳〱㍣ㄸ挷㘷㘱ぢ扢㥥㈷敢㌸搴搶㔴〱捦㉦㔷愶ぢ晤㈳㥥㙢戳㝣挷㐶昶㕦ㄷ㡡㈱㥦搷晡㜲㙤㌶㜲㠶慤㤹昰㌹㈵㈸㠷㍡昸昶敥㐲㈲搱㈹㑤㕥散㤷㝤扥摣㤱㈴㍤㐸㤲㕢戰慤晡慤〰㤰ㄲ攲㜷㕤㈵捡㍥㌶㝢慢㙡㤶戶㔸改攱换㌸㥤戴昹㄰㍢攴挸㐰攸戰㥤㠶晦挰ㅦ戲ㄷ㉤扢㈹㉣〶散〵改㔵攱㕢戰敡戲ㅣ扡㘵㈹㙡㜶㘴挵敢㐴㔶昴昵㜵㥣愷㌳晣㙢㡡㑥摡愴㐴㈶户㘷㔶㘶㥣挵㕢㐴㐵㌷㈴㠵㑡㠶㙢愸㈹㠱㐸㜹㙣扢㈳㘲㝡㄰㌱户㘱攳昴晤〴㤳〴〷〰ち扦㠶愴搹敡挶㌳ㅣ搶扦㐶㤷㜶愵㤲㉢ㄱつ捡㐵昸㐲㔷㘱㜵㤰慦㜹ㅢ挱㥤〰㙤收てㅤ㤰ㄹ㠴愸㔰㥥㈰㐴ㄵ挶㌰捦㔸昲〲㘹㘰㤷㠹挰搲㑣挳て㕣㥢㤱愵㈱㜳搶㍤改〶戳㤶扦㡡㐸搴愸ㄹ㘵ㅥ㔸㤱づ愸换㠳敤搳㔶收慥慥捡㥡㙥㉥扡つ㠸戶攳戳摢攱㘰㡥敤㠰㉤愹捥收㥡㐰敡敤㝣㡣㈱〴㜶㕡昹㕢改㡤摤㤲昷㥢㠷扥攱搶㡥㉥㔹㐱㕤づ㤸㈱搳㌱㕦㌲戱㡢㠸ㅣ搴晡捤愵ㄵ㑦捡搹㈱昳愸㘷搵敡㤶㈳㠹っ搸㤸っ搶捤挹㜳㠸ㄲ㉣戸㡣〱扡捥㤰戹攴ㄹ㡥扦㙡㌰愰戸扥㍢昵愴挲㈲〵㜳摡㜲㝣扣㐶㘱㤱昹㘱㜳㜱挵扤㠰㠸㙤挳㜶㡥ㅡ慢晥戶挰ち㠹㍥㑣ち㌵㐲ㄳ㥡㈶㑡㕡愹㔷晣昰㐰㥥换㤱昷昲〴ち㔷戹〲㝤收ㄹ摡㥢㜶㝤ㄴ愳愱㥤捥㌹つ㈲㝡搴㉣散换㤴挲攴㔴晤㙥昶㜹㍢挰扤㐷㑦ㅦ㙦㐵收㕥㔱捣扡㐰㉦㝦㠶㡣㔷㘴搱っ㠴搰㐷户㉢㈴ㄵ㤶㤱㜲挰㠱挰㌸㥦摡挹慦㙣慡㌶愴扥㕤慤散ㄱ㐴㤲〶捤㌹㘳㔹搶ㄱ㡦戶㡤㘰㔷昸㐰㌳搶㌶敡㝥㔴㌷攳摡戶㐱搲㈲㔹㉥㔶つ㔲昰㔴㈳㜰㑦㔸㡥㙥〲㈸晡㡢㡡㡣㡢㈸㌲㉥慡愲㐱昳ㄴ㐳㠳㉡捦戱摣㜳㠶㘷〵㉢戶㔵㉤昱㠱攱扢㙤㐱㤳㘰㜲㑡摥㌸挵㌲㘳慣捤㥡㍦つ㤳捤㥦〰扡㈷㈰㐷戹㜵㐴㍦㈸㔷ㄳ㐵晣ㄳ㍤㍡㤶㈰㘰㤴愷㔴㝦㈷㐶㉢愸摢ㄱ㄰㌹㉡㕤㡡敦㘰㕣㝡っ㈵愱㄰㈲搶㌳㐸〴㕥挱㠴㤰愷㡢扢㘸㥥㜶慣〰搸㈳挶㡥㔸挱慣て㤴〳㈰慢㡥户㔷㉢慣㈶㍡㡤㌷戵挲㜵㥤㔵㈹㌵㜱㙤㘷㝤㔲㙦扣㜹㠳敡㔰愳㈴ㄴ挹㘶㡤㤴㘶搹㘰㡥摢㐹搵〸愵戸㘳㙤㈳戲摣愶慤㝤愷ㄴ㜹〵㡡㐹搱㑣㑥㝦㤷㈲ㄴ〴㝡㈳ㅤ㐵㥦㝤㌶㜹㈴㈲㌶戴〱捡搴㔳㘱搹㔰ㄴㄲ㍣㡥㙢㈷㌵㔹㡥㥥挰摦扢愲散㝣㈳㐸搵ㄸㄷ㐷愳㥡愹㝡㝤摥㠱㤵㔰㌵扣摡㌶㘱㘹慣㉤搴㌰㡡㍢㝢搵晥攱昶㈶ㄸ㌱㘲㐳㠶㐵㌲晣挰㘰㐳㌰㔷㈲愲㑡敢㙣㠸㕢摤㉣㉥昱改㠴㌴ㅣ㠵㠱挵愰㌶㉢搷㤴ㄹ搶戲攴㐷㔵㠷收㘹㔱挹㔱摤㥣㕡昶愱搲〳捡昱㈸愷ㄸ㕣㌷㑦搱㉤㠵㑢っ㄰扢㔱㙥愱ㅡ㈰戴摢ㅣ㠰㈷㠳敤㠳ㅤ散㐸ㄸ㍡愱㜵㐶〹㕡捣㈰摣昴㈲挸㍢㍤㘲ㄴ㠲搴㔴改ㅦ㠷挵ㄷ㥦㘶晡搶攱㕣㥣㠹㤸㠸攱慥っ敢〱挸㑤㐶㈶挹㐵愳㜱挰㍣㤴㙣㑡㘸つ挶㘵㌴㌱㠶㘸昲㜹〱㙥昱㌰㤶㌵㑣戶愹攳㥥㕢㘰㐱㥢搶搷㜷㤹挷㥤㙡扤㔱㤳㑡ㄵ挷戲㕡㘹攴㙤㠱㉦㜵〵㌰攴愶㡣㝤㠹㌶攵㌸㡥㔲㕣㌲㤱搴扢摤慤ㅦ㐶㜷㈵攴㌰㐶愸晡ㄸ㠰捣㜰换愹㠰㔸挷㍤〵摡㠷扢㕢ㄷㄸ搴攵㌹㠸戴㡥㈲捡戲㌹摣挷㙢㐶㤱ㄵ户㈵㥡捤戹㜳㉥㙤昶㐴搱㌱㉢㉣摡ㄶ㌸挲㍡㐳㠱㔷㉣挲ㄸ改㤱㍢㌸㐸敥㔲ㄴ摤扤昴㤸㝡捣㕤〲㉡ㄴ〶〴㘳扣㍣〵攵戰慢㘰㈴ㅡ摣㕡换敡ㄶ㡣晥搲昲搶愷〰〴挳挰㌴㘸搱㌲㌴㜰㘶㤰摦摣挰戹づ慤㌲㈲愴挹㘰㉡㘳㤴愳㜰搸〳㘹攰㈶ㅥ愴㤷㕣㈸愱㘰㡦扡ㄸㄶ摦㑤ㅣ户㜱〴㜲扤㉢摡ちㄷ㡣〰搷㕦㥣扤㙤挵㔳戵ㅡ捤㕤昸攷戶〵㔶㜱㜵㈳㌴㐷昷戴㕤捡㔲㙢愲㝤㜷㐳㕢㐵㜴㔹昰挰散挴㌱㈳愸慥㉣〶敢攱挵慤㕥㐹愲昰㔳昸㈳㌶㝣㍢㙤收扣挳㡢愸㙢摣晢昲㜹挷扤攰愸㜹ㄵ㝣摥晡〳㠵攰ち㘵㍦㈷㔹捥晤ㅢ晦㔴搲㜲㠵㥦㘰挴慤㑣㥢〳戴ㅣ㈴ㅣ㐷愵㔰ㅡ㡣㈱㥦㐱㈷戰摤㥢户〶㐸㈷㝢摡攸㐴〹㠲ㅤ㐲㜱捥扤㙡㠴㈲㝥っ戴㤲㔸挲㈳㌹昶晣㌹戰扥昸ㄱ㑡㠸㜰㍣㐷㘲愴㜰㍤㜲ㄹ愸㔳㠲㍣扡攲挱ぢ㈱晦㍦㔸㡡戹㜹㐳㜶晡㉦㌰戳昸㘱㍢㡡慥㈵㡡㝥搰㠱㈲挱㙢㈰㡡㝦敦㐵㈶㑥〵㠶㘷㕦㔶㈰㥣㙢摡㌹㠰扥收ㄷ㝥晦㠷〷搰戹㠸㌸㤴㡤㠶㔰摢㡤㜸㙥㥡〸㝤ㅤ㈶〲㠳昷捡㐴㌸㠱㡣㘰ㄴ㍦㌴ㄱ㈲ㅦ挸㍣ち㌶㌷ㄱㄸ摢换㌰〴ㄳ愱搶㠴㕢㠳㈷戰㉢㙣晡挷㡥攱攲慤昴ㄱ捦㠷搲昲㘷攰㤱扡戲戳㜸挱昰っ㝢慦㉡㍦敡㐹㈸㌳㙦〹㌷戹㔵ㄷ昶戸㝡挳ㅡ搵㘹〳㕦㐵散㘵摦昱愷㙣敤晥㍡㌰ㄵ愶搰㝤㉦㑡愲昸ち㍣㈵㠲攷㠶摣〷昶㝣晢攸ㅦㅦ㜹攲㌰㙦慢㐵戴㕡戸ㄵ昹㕥㐲昶戴㈷㄰搴㑤㕣ㄴ戹㥣ㅦ收㥣挰㈷㑡搶㙡㕤㑥ㅢ㥥戲㠲㝣摤㡥戳㈱攱㈵〸㌳㈴扥敤㘰㘲攲摥㐳㘸㘲㑥戴戹㍢搵㠷㑤捡㐵㌸㤱㤸戸昲改挵㘱㐳搱㔵㤱昵㘸㙤ㄶ扥ぢ㔵昴㌲㈷㤲戶ㄲ㜹敡㘴ㄲ攲㍢敤扡敥㈰㜵㕤㜸㤰㘱搸㍦㤶㔲㠸㍦㤰㐲㤲〷ㄹ㕥〸㔰㔲敡ㄴ㌲㠵摢〰㌲㈲㙢敤㈱㕥晡〳㜶㠴㠰㙣㕥晡敢昱㈳ㄶ散㈲戰ㄸ晢攲㝢㍤搱搲ㄶ㡤㔵ㄳ㐳戵捡愶㔹㐴㐶ㅤ㕥㔸㌰ㄹ㤷愶㉣㥤〳㈸摤戲㍢㡡㉦ㄹ戲挳挰㕢挸搸〵㥢扥戶戲㝤㡦搳挰捤て攸㤹愲㔲ㄸ捥㙥ㄶ攳㐰慡㘲㜴㘱搳㜲㔸㐴㌸ㅣ㘶㥢㥤〶愲㉡攸㉣㘷㉦㑥愵〸晥昱㑢㈱搶㡦户㠶扥扣扤㠶㍡捥改挷〲昹㠳晤㜵㙤〶㘳攳慤攴ㄸ㐸搸㉤戵㉡㠵搷挳㑦愳ぢㄷ㥤ㄳ㝡㉢慢㥥挵㐱晣㠹㌹慢㑦敢搰晦㡣㕥㉢捥㍡挳摥っ㘳愷昴晦㝢㔰戰愹晥ㄷ㡣扤㈹㐴㍥ㄸ㘵昸㔰㘰晣㘴搳㤰つ㜷〴㥥㙤〴㙦搴挱㔸㔷㔹㠶扣挳摣㈲㍥㕥つ慢㤵〴㠷摦㉢摦㝥㌵愲搹㤷戶敤㐰㔷〱挸搸㔰攱㌹㠸愰慥晤搳㜲㉢㍥摤ㄶ摦㡢㡥㝢㑥㔸㔵捦昵㕤㌳ㄸ㕢㐴搰㜷㡣摦㥥㤹戰㜹愶挴㌷摡㠵摡つ搸㠹挱昷愳捦挹㜹〸散㤳㌲㜸戵㘲㤱㡣㉣㙣㉤㤲挱敦㤰㐶ㄲ攱㈵㙡〷晦㌲昳晥㠶㔱挷愷慢昳昰㜵〶㉣摡ㄶ捡㉥昴㌸户摦搰攰搶攱㡥搶㝤昰〷挹晡〴㠲㘳㙡〹敦㝤㍦昷戵㝤て搲㙤愳戵昹㙣搹㥢捦慤㕣㜸ㄶ㌸摤摡㕢搲㈴挳㜷昲㡢攴戲㕥㈱挴愵晤挳昸扢㜵〷㉤㐷ㅢ〵㥤㐷ㅦ㜴搳ㄱ㌶㕥㠷晢㙣ぢ搱敦戳攸㉡愶〸昰搳㡤㈸挳〷㐱㉦ㅦ㔹㔱㝣〵换㈲〳㈰㥦㉢㔶〱扡㔳昵㌳ㅢ㔱昵㐸㉣㤰〵捦ㄸ㈴挷戲昸ㄲㅡ㜲扢挲㘵㠳㈵戸㙣愱捥ㄲ挸敢㜱て攴㜳㠲㘷〹㌵㤱㉦愰㐳㜳㈲ㄶ㑡扢㑦攴昳ㅢ㑤㐴搰ち㔰ぢ㑤㡥㍦ㄲ㙢ㄱ扤㡥㙡摤㈶㜰〸㕣㠰㘱㡡㐵捡㥡㘲ㄸ㕡昸ㄱ㌱㠳昴㥢攸敦㡢㠷㝦晤〲搳摦てぢ㈵〸㔱㤵㥥㍣〵愱㥡晣㔳挹挹㝢㈸敤㍥昹㑦㙥㌴昹ㄱ捡㐸捥㐴て〰㠶晡㐴〵㝦搴㘲ㅡ挸㜰ㅦ昹ㄳ㘷〹昰㑢捤㘲挴㐰㠹敡㝢〱ㄹ昴攵㠶慢㔶ㄷ㤱㠹晢ㄶ戸晥㡣㡦㝢㤴㝤挴㡢㤰昴攵ㄴ㐳㘷㙣㌱搴㡡㈵㍢昲挲㙥ぢ搹㠰㈵昱㙢搹慥㈲扤搸㘳㠴㕦㝣㈴㐶捣戱㘳昱㤷㔳㕡ㄴ㜳〲㘱㠴ㄶ㈹改㠷ㅢ㈹㍥ㅣ㌷晥摥昳㉤㤷㈹㉡㤰㐰㍤㘱㘳搲㤹㙡晣㘴摣昸〰扥捡㔲㙤㜲扣㐱挰昴㘲摣㤸昴愸ㅡ㍦ㄱ㌷晥摢㠱扤捤挶㌱ㅤ㠶㈳ㄷ㐸㈴ㄹ戶慥戲晥ㄳ㕦㘸て愳㜹挱愴晥ㅣ㌰挳㘲㑡㑥ㄵ㍡慥㉢つ㍡㠸换㈰ㅥ扥㤱㥥挳摤㈶㕣〱㠱㤰つ晦㔷〹挷㜱攷㘹搶〸っ㝣〲扤㠶㘰戳愷慢㈷㜶㉥㥡昳ㅥち晡捤攳㍥捥㔴戵㙤㐵㈲㌰〷昲攱晥㙥攲㤴捦㌰ㅤ㕢晢ㄱ〷挹㌴摥㈱改㑤㜹愸挰㑡㕥㝣㌰挶㙣敥昱ㄶ捤攸㡦〱㌹㤰㡥㠰捣攸㡦〳㠶㠱ㄸ摥㔶捥㡤㤰晦ㄵ㜳㝦㤰ㄵㅦ㈲㜸〲愰㉣挸散愴㠳攲㤳〰挳昱晦愸㘲㙣㑤昹㑢㌴昱㐸晣戲㈴ㄹ改ㅦ㘱㠷㡦〲昴挱㝤㉢㈲㈲㉣敢ㅦ㐳㐹昲愵ㄴㅣ敡愵ㅦ㘷挵㈷〸㍥〹㔰㉥㜰戲㕢摥㌵慥愹㐷捤昵㈹㜴ㄵ㡦ㄳ攰愷㍦ㄵ㘵昸㔰攰㍥扣愳扢慤捣愳㜰晣㘱㍦㐲㥤愹㉦昸敦挱ㄷ昹敢㕣㜴ㅦ晥㠷㈴〵㘵搸攷戵户昷㌶ㄶ㤹㠰㌶戹晡慤㘲戳㕦挱㌸㕣㔷㉢㠲挲ㄱ愹㔴㑡㕡㔱㄰摦㕣戰㜰昱〶扥攵㤰慡㄰㠲㌴愰㉡㥣愸攲㌰ち昴捦戰㈹㜱㑣㍣改㥦攵ㄳ㔱慢㌶昱㜳㔱㠶て㠲㜸㔵摤ㅦ㡡扡挷㉦㈴慥㔵㠵搵昶㐲攲㕦㔵慣㈴㕦昸㌴〷㔳挸㐲㈶慤㤵㠸㌴㐵㐳㕦㐲㘶愸㙦㤸㜳㝢〰㍦敤愲愸㥥慤㥤㍤晢搲㜰㝥散敡晣㝢摥㍤昸昴㡢扦晡搳愷㝦晢扥㐳㝦晤搷㌳捦晣昶捦㥦㝥攱㕦㍦㕤㍥昴㡢㘷㥦晤昹扤㕦㝤攱㑦扢捤慦㘹捦扦㌴昷戵㐷㈷捦㍦晡戰㜹晡搶愳㡦㍥昸搰晤㤳ぢ㤷㡤昷昵昵昷摦㍣晡换慢摥㌲昲昸挳㍦ㄴ㍦晢晤㤵㡥㔰换挵ぢ搲搳攰戲搵㌴扥㡣っ愶挱ㄹ扦愶搳攰㜲搵㐶㉤㐷ㅢ㌵㡤㠲ㄲ㝣ㅡ㥣㠰慡㌰搲ㄵ〳晦〱㘹挵戲㤲</t>
  </si>
  <si>
    <t>Decisioneering:7.0.0.0</t>
  </si>
  <si>
    <t>4de81669-2cf7-495d-a8dc-0d8595e6bea3</t>
  </si>
  <si>
    <t>CB_Block_7.0.0.0:1</t>
  </si>
  <si>
    <t>㜸〱敤㕣㕢㙣ㅣ㔷ㄹ摥㌳摥㕤敦慣敤搸㡤搳㑢㑡㘹つ愵ㄴ敡攰挶㘹㐳㕢㈰〴㕦敡㈴慤ㄳ扢戱㤳㠲〰㙤挶扢㘷攲㘹㜶㘶摣㤹㔹㈷㉥㤵㕡㐱戹㠹㑢愵㜲ㄱ㠵㜲㔱㠵㉡昱挲攵㠵扢㠴㤰㤰㐰愸〸ㅥ攰〱挴㐳㡢㄰㍣㜰㔱㈴㕥㜸㐰㠲敦㍢㌳戳㍢戳敢ㅤ扢摢ㄶ㕣攴㤳敥敦㌳攷㌶攷㥣晦㝡晥晦㑣㜳㈲㤷换晤ㅢ㠹㝦㤹昲捣㕣户戴攱〷搲㥥㤸㜱敢㜵㔹つ㉣搷昱㈷愶㍣捦搸㤸户晣愰てつ㡡ㄵぢ昵㝥愱攲㕢て挹㔲㘵㕤㝡㍥ㅡㄵ㜲戹㔲㐹搷㔰捦㐱昸ㅢ㠹ㅦ㜴昶ㅡ捣〳㉣捦㑣㉦慣㍣㠰㔱㤷〲搷㤳〷挶捥㠶㝤㡦㑣㑥㑥㑣㑥摣㜶挷挱㍢㈷づㅥㄸ㥢㘹搴㠳㠶㈷㡦㌸戲ㄱ㜸㐶晤挰搸㘲㘳愵㙥㔵敦㤵ㅢ换敥〵改ㅣ㤱㉢〷㙦㕢㌱㙥扦㜳昲昶挳㠷捤扢敥扡㜳㄰慦捥㥤㥡㤹㕥昴愴改扦㐴㘳ㄶ㌸攵摢㘷㘵搵攲摡愴昴㉣攷晣挴捣㌴晥㑢捣ㅦ㑦㜷㑣㉣慤㑡ㄹ昰搵搲㤳㑥㔵晡㍡㍡づ搸㔳扥摦戰搷戸㜹扡㍤㠷愵㔶つ㍦㈸搸㌳戲㕥搷敤㜸搴㤲扤㠰扤慢ㅢㅢ㠳昶㤲㜴㝣㉢戰搶慤㘰愳㘸㉦㘳愰摡㤰㝤挶㤷愷つ攷扣㍣㘵搸戲㘰ㅦ㙢㔸戵㝣㤸㜲㝤㌷挷㐳㈴㈷愶㤶㍦㌱攵摢㌳慢㠶愷㘶攴㜳㘳㌲摡捥㜹搵㜴摢ㅢ扢㡦换愹慢㌷㜰捣㥢扡户㐳捤㔹挳㙢戶ㅣ敦摥㌲㕡㝣㝡〶户㜶㙦㥦搸愳㜴㥦㌷㜶敦愳戶㌲摤㕡っ㐴昴慤㜶ㄴ㡢搱㡢〴晤〴㈵〲㈲㔰㉦ㄳっ㄰っ〲㠸晣㍦挰㈵挹㡥慣搲㉡㠶㔶㔹搱㉡㔵慤㔲搳㉡㔲慢㤸㕡攵扣㔶㔹搵㉡㤶㔶㜹㐰慢㕣㐰㥢㌸㤵晡晢戵㈸㍤昱昸㉦㥦晦搱摣敦敥㝤攲㙦捦敦㝤昰㌳㡦㍣㌳戸〷㡤敥㡢㈶㌵敢ㄹㄷ㐱㙡㉤㉡㍥㌴㜱㤰晦戶收ち㌰㠵㜹搸扣挳㥣㥣慣ㅤ㍥㘸摣㘶ㄴ戸慣っ攴愷〸㘵〴㙤〷捤晢㉤愷收㕥㔴戸扢㙥摡昰㘵㙢攳挶愳扡㘹户攱搴晣㔷㙤㕥戹ㄴㄸ㠱扣戶扤慥㌵㐸㐷户㈵戰㤵昴搵晢慥㙦敦㜶搶愸㌷攴搴㈵㉢慣㝥㜵㕢戵扤攸戹㉢摤㙢攷㍣昹㘰戳戶㘳㐶㔳㄰㙡敢㙡散㡥㔵㠶㔵攱扣挶㘶㔶㕤㕦㍡㙡㝡攳昶愲㔵扤㈰扤㈵㐹㤱㈸㙢㙡愹㔷戲㉡攲晡昱〵〷ぢ〵户搶㕥㥢㉣㌵敦扥ㄴ㠰㤹㘵つ昳㕤㤳㕥戰戱㙣慣搴攵㔵愹㈶攱㍢㔱戱㍦㔵㍣攷㔶ㅢ晥㡣敢〴㥥㕢㑦搷㑣搵搶つ㐸㥡摡㐹户㈶昳昹㥣ㄲち㄰戸㝤㝤㐲攴㙥改捥ぢちㄱ〹ㄴ㤳㤱慦㐹㤳摤挴㘹慣づ慢愸㑢搲愴昶扡㉤〶攳㝣㤵㡣挹攰挰挴㥡愸㍦昸搲㌷㙣㌱㙣ㄳ㜳㉦㙦㘳㑤ㅢ㡤㔶㝦昷扡㜴㠲攳㠶㔳慢㑢㉦㔳晢〹捥㐸ㅦ〶㈸㕣㠶㐰攸扡㝢㔴㜵攲㤲搸㈸㕣戴㙡挱㙡㜱㔵㕡攷㔷〳㤴㐱㐳㤶㑡摣摡㡥愴㕦㠱㈲㝤㉦挱㈸㐰戹㥣㉢敥㘳愳㘲ㄹ㈹㔷愰㜴捡攰攵㤴㈰㘷扦ㄴ㉦て㥡㜳㔶㍤㤰愱㔰ㅥ㌶㠱㤱㔰慢㈹昴つ㤱㐴㍤愳ㅡ㉡㡣㝤收っ愸搴戰㥣㘰愳挵户ㅤ㕣ㄲㄲ搱慥㉣搸㜱戲㠰愲㈰㉤て㌲㜸つ㐴搳㈶つ戲ㅢ㈷㠸㠸㙣㤰愱搹㌱㜲㥡挸搸㍥㐳㐶愰㝤㤲〸搹晡㘰㜷ㄹ㐱㘲敦㈴㔲㜶敡捡㡦扢搲㙣㌳㕢㍥㤴㘶㔷㘲攳昴慢〸慥㈶戸㠶㘰㍦㠰昸ㄳ㈴ㅣ愵ㅣ昲改愴扦ち捦晡㜵〴慦〶㠰㝣搲㈹㜳㈲㔱㐵ㅢ㙡㍢㜶㈴摢つ挱㑥㔶㐶㜱㈸㡡㘸ㄹ㌷敤捣㈱㕢㈱㍡戲㍡㜷㠶慥捤㉢ㅤ晢晡敥戴㤹㕣づ㈹㌲愳㘹㜲慤㕢㌴㑤㙥〴㥢昶愸户㙥㐰㔷㝤㡣攰㌵〰㘵晤戵㠴㔰㉥㌴㜸户㘷搱搳愴㝣㐵㤸㐵愱㌱搴愳㠲㡦〸㤹㐷㠰っ㈱搷㜱㝣搹戵愱㘹づ㡥㥢慦㜸ㅢ晡㐰㜷晥㡥㤰摥愶㌷㜷昵づ晤㐵㉦搰㡡扥ㄱ散㈵㝥摦㔵挷摣㠴㙡晤昵〴㌷〳戴改ㄸ㥥扥㕦愸愷㐰㤹挵㜶〲㜳㝢改㜵㔱㔶敥昲挶㥡㔴ㅡ㘸搰㕣㌶扣昳㌲㠰〷攳挴㉣㙣㘱搷昳㘴ㅤ㠷摡㥡㉡攰昹攵敡㜴愱㍦攷戹㌶换㜷㙤㘴晦ㄵ愱ㄸ昲㜹慤㉦搷㘶㈳㘷搸㥡〹㥦㔳㠲㜲愸㠳㙦敢㉥㈴ㄲ㥤搲攴挵㝥搹攷换㕤㐹搲㠳㈴㜹㈳戶㔵扦〵〰㔲㐲晣愶慢㐴㌹挰㘶㙦㔲捤搲ㄶ㉢㍤㝣ㄹ愷㤳㌶ㅦ㘲㠷ㅣㄹ〸ㅤ戶搳昰ㅦ昸㐳昶㤲㘵㌷㠵挵㠰扤㈸扤㉡㝣ぢ㔶㕤㤶㐳户㉣㐵捤慥慣㜸㠵挸㡡扥扥㡥昳㜴㠶㝦㑤搱㐹㥢㤴挸攴昶捣捡㡣戳㜸㡢愸攸㠶愴㔰挹㜰つ㌵㈵㄰㈹㡦㙤㜷㐵㑣て㈲收㔶㙣㥣㝥㤰㘰㤲攰㄰㐰攱ㄷ㤰㌴摢摤㜸㠶挳晡搷改搲慥㔴㜲㈵愲㐱戹〸㥦敤㉡慣づ昳㌵㙦㈶戸〳愰捤晣愱〳㌲㠳㄰ㄵ捡ㄳ㠴愸挲ㄸ收㔹㑢㕥㈴つ散㌱ㄱ㔸㥡㘹昸㠱㙢㌳戲㌴㘴捥扡愷摣㘰搶昲搷㄰㠹ㅡ㌵愳捣晤慢搲〱㜵㜹戰㝤摡捡摣戵㌵㔹搳捤㈵户〱搱㜶㘲㜶㈷ㅣ捣戱ㅤ戰㈵搵搹㕣ㄳ㐸扤㥤㡦㌱㠴挰㑥㉢㝦㉢扤戱摢昲㝥昳搰㌷摣摡搱㘵㉢愸换〱㌳㘴㍡收㑢㈶㜶ㄱ㤱㠳㕡扦戹扣敡㐹㌹㍢㘴ㅥ昳慣㕡摤㜲㈴㤱〱ㅢ㤳挱扡㜹㜹ㅥ㔱㠲㐵㤷㌱㐰搷ㄹ㌲㤷㍤挳昱搷っ〶ㄴ㌷昶愶㥥㔴㔸愴㘰㑥㕢㡥㡦搷㈸㉣㌲㍦㙣㉥慤扡ㄷㄱ戱㙤搸捥㌱㘳捤摦ㄱ㔸㈱搱㠷㐹愱㐶㘸㐲搳㐴㐹㉢昵㡡ㅦㅥ挸㜳㌹昲㕥㥥㐰攱㉡㔷愰捦㍣㐳㝢搳慥㡦㘲㌴戴搳㌹愷㐱㐴㡦㥡㠵㝤㤹㔲㤸㥣慡摦挵㍥㙦〱戸攷搸㤹ㄳ慤挸摣㡢㡡㔹ㄷ攸攵捦㤰昱㡡㉣㥡㠱㄰晡攸昶㠴愴挲㌲㔲づ㌸㄰ㄸ攷㔳㍢昹㤵㑤搵㠶搴户愷㤵㥤㐳㈴㘹搰㥣㌷㔶㘴ㅤ昱㘸摢〸昶㠴て㌴㘳㙤愳敥㐷㜵㌳慥㙤ㅢ㈴㉤㤲攵㔲搵㈰〵㑦㌵〲昷愴攵攸㈶㠰愲扦愸挸戸㠴㈲攳㤲㉡ㅡ㌴㑦㌳㌴愸昲ㅣ换㍤㙦㜸㔶戰㙡㕢搵ㄲㅦㄸ扥摢ㄱ㌴〹㈶愷攴㡤㔳㉣㌳挶摡慣昹㌳㌰搹晣〹愰㝢〲㜲㤴㕢㐷昴㠳㜲㌵㔱挴㍦搱愳㘳〹〲㐶㜹㑡昵户㘱戴㠲扡ㅤ〱㤱愳搲攵昸づ挶攵㐷㔰ㄲち㈱㘲㍤㠳㐴攰ㄵ㑣〸㜹扡戸㡢收ㄹ挷ち㠰㍤㘲㙣捥ち㘶㝤愰ㅣ〰㔹㜵扣扤㔶㘱㌵搱㘹扣愹ㄵ㙥攸慣㑡愹㠹敢㍢敢㤳㝡攳㜵㥢㔴㠷ㅡ㈵愱㐸戶㙡愴㌴换㈶㜳摣㐹慡㐶㈸挵ㅤ㙢ㅢ㤱攵㌶㙤敤㍢愵挸㡢㔰㑣㡡㘶㜲晡摢ㄵ愱㈰搰ㅢ改㈸晡散戳挹㈳ㄱ戱愱つ㔰愶㥥ち换㠶愲㤰攰〹㕣㍢愹挹㜲昴〴晥摥ㄳ㘵ㄷㅡ㐱慡挶戸㌴ㅡ搵㑣搵敢ぢづ慣㠴慡攱搵㜶〸㑢㘳㙤愱㠶㔱摣搹慢昶て户㌷挱㠸ㄱㅢ㌲㉣㤲攱〷〶ㅢ㠲戹ㄲㄱ㔵㕡㘷㐳摣敡㘶㜱㠹㑦㈷愵攱㈸っ㉣〵戵㔹戹慥捣戰㤶㈵㍦慡㍡㌴㑦㡢㑡㡥敡收搴㡡て㤵ㅥ㔰㡥㐷㌹挵攰扡㜹㥡㙥㈹㕣㘲㠰搸㡤㜲㡢搵〰愱摤收〰㍣ㄹ散ㅣ散㘰㐷挲搰〹慤㌳㑡搰㘲〶攱愶ㄷ㐱摥改ㄱ愳㄰愴愶㑡㝦㍦㉡㍥晦㈴搳搷㡥收攲㑣挴㐴っ㜷㘵㔸て㐰㙥㌲㌲㐹㉥ㅡ㡤〳收愱㘴㔳㐲㙢㌰㉥愳㠹㌱㐴㤳捦ぢ㜰㡢㠷戱慣㘱戲㑤ㅤ昷摣〲ぢ摡戴扥戱挷㍣攱㔴敢㡤㥡㔴慡㌸㤶搵㑡㈳敦〸㝣愹㉢㠰㈱㌷㘵散㑢戴㈹㈷㜰㤴攲㤲㠹愴摥敤㙥晤㈸扡㉢㈱㠷㌱㐲搵挷〰㘴㠶㕢㑥〵挴㍡敥㈹搰㍥摣摢扡挰愰㉥捦㐱愴㜵ㄴ㔱㤶捤攳㍥㕥㌳㡡慣戸㉤搱㙣摥㥤㜷㘹戳㈷㡡㡥㕢㘱搱㡥挰ㄱ搶ㄹち扣㘲ㄱ挶㐸㡦摣挱㐱㜲㤷愳攸敥攵㐷搴㘳敥㌲㔰愱㌰㈰ㄸ攳攵㈹㈸㠷㕤〵㈳搱攰搶㕡㔶户㘰昴㤷㤶户㍥〵㈰ㄸ〶愶㐱㡢㤶愱㠱㌳㠳晣搶〶捥つ㘸㤵ㄱ㈱㑤〶㔳ㄹ愳ㅣ㠵挳ㅥ㐸〳㌷昱㈰扤散㐲〹〵晢搴挵戰昸㙥攲戸㡤㈳㤰敢㕤搵㔶戸㘸〴戸晥攲散㙦㉢㥥慡搵㘸敥挲㍦户㈳戰㡡慢ㅢ愱㌹扡慦敤㔲㤶㕡ㄳ敤扢ㅢ摢㉡愲换㠲㠷㘶㈷㡥ㅢ㐱㜵㜵㈹搸〸㉦㙥昵㑡ㄲ㠵ㅦ挲ㅦ戱改摢㘹㌳攷ㅤ㕥㐴㕤攷摥㤷㉦㌸敥㐵㐷捤慢攰昳搶ㅦ㈸〴㔷㈸晢㌹挹㜲敥摦昸愷㤲㤶㉢晣〰㈳㙥㘷摡ㅣ愰攵㈰攱㌸㉡㠵搲㘰っ昹っ㍡㠱敤摥扣㌵㐰㍡搹搷㐶㈷㑡㄰散ㄲ㡡㜳晥㈵㈳ㄴ昱㝤愰㤵挴ㄲㅥ挹戱攷捦㠰昵挵昷㔰㐲㠴攳㌹ㄲ㈳㠵搷㈰㤷㠱㍡㈵挸愳㉢ㅥ扣㄰昲晦㠳愵㤸㥢㌷㘵愷晦〲㌳㡢敦戶愳攸㝡愲攸㍢ㅤ㈸ㄲ扣〶愲昸昷ㅥ㘴攲㔴㘰㜸昶〵〵挲戹愶摤〳攸换㝥攱昷㝦㜸〰㥤㡦㠸㐳搹㘸〸戵摤㠴攷愶㠹搰搷㘱㈲㌰㜸慦㑣㠴㤳挸〸㐶昱㐳ㄳ㈱昲㠱㉣愰㘰㙢ㄳ㠱戱扤っ㐳㌰ㄱ㙡㑤戸㌵㜸〲扢捡愶㝦散㌸㉥摥㑡ㅦ昱㝣㈸㉤㝦〶ㅥ愹慢㍢㡢ㄷつ捦戰昷慢昲㘳㥥㠴㌲昳㤶㜱㤳㕢㜵㘱㡦㙢㌷慤㔱㥤㌶昱㔵挴㕥昶㕤㝦捡昶敥慦〳㔳㘱ち摤昷愲㈴㡡㉦挲㔳㈲㜸㙥挸扤㙦摦搷㡦㍤晦搰㘳㐷㜹㕢㉤愲搵挲㉤挸昷ㄲ戲愷㍤㠱愰㙥攲愲挸㤵晣㌰攷㈴㍥㔱戲搶敡㜲摡昰㤴ㄵ攴敢㜶㥣つ〹㉦㐱㤸㈱昱敤〴ㄳㄳ昷ㅥ㐲ㄳ㜳愲捤摤愹㍥㙣㔲㉥挲㠹挴挴㤵㑦㉦づㅢ㡡慥㡡慣㐷㙢戳昰㑤愸愲ㄷ㌸㤱戴㤵挸㔳㈷㤳㄰摦㘸搷㜵㠷愹敢挲㠳っ挳晥戱㤴㐲晣㠱ㄴ㤲㍣挸昰㐲㠰㤲㔲愷㤱㈹摣ち㤰ㄱ㔹㙢て昱搲ㅦ戰㉢〴㘴昳搲㕦㡦ㅦ戱㘰ㄷ㠱挵搸ㄷ摦敢㠹㤶戶㘸慣㥡ㄸ慡㔵㌶捤ㄲ㌲敡昰挲㠲挹戸㌴㘵改ㅣ㐲改戶摤㔱㝣挹㤰ㅤ〶摥㐲挶㉥搸昴戵㤵敤扢㥤〶㙥㝥㐰捦ㄴ㤵挲㜰昶戲ㄸ〷㔲ㄵ愳ぢ㥢㤶挳㈲挲攱㌰摢散㌴㄰㔵㐱㘷㌹晢㜱㉡㐵昰㡦㕦ち戱㝥扣㌵昴㤵敤㌵搴㜱㑥㍦ㄶ挸ㅦ散慦敢㌳ㄸㅢ㙦㈵挷㐰挲㙥慢㔵㈹扣ㅥ㝥〶㕤戸攸㥣搰㕢㔹昵㉣づ攳㑦捣㔹㝤㕡㠷晥㘷昴㕡㜱搶㔹昶㘶ㄸ㍢愵晦摦㠹㠲㉤昵扦㘰散㑤㈱昲㕤㔱㠶て〵挶㑦戶っ搹㜰㐷攰搹㐶昰㐶ㅤ㡣㜵㤵㘵挸㍢捣㉤攱攳搵戰㕡㐹㜰昸扤昲敤㔷㈳㥡㝤㘹摢づ㜴ㄵ㠰㡣つㄵ㥥㠱〸敡摡㍦㉤户攲搳㙤昱摤攸戸敦愴㔵昵㕣摦㌵㠳戱㈵〴㝤挷昸敤㤹〹㥢㘷㑡㝣戵㕤愸摤㠸㥤ㄸ㝣㉦晡㥣㕡㠰挰㍥㈵㠳㤷㉡ㄶ挹挸挲昶㈲ㄹ晣づ㘹㈴ㄱ㕥愲㜶昰慦㌰敦㙢ㄸ㜵㝣扡扡〰㕦㘷挰愲ㅤ愱散㐲㡦㜳晢つつ㙥ㅤ敥㘸摤ぢ㝦㤰慣㑦㈰㌸愶㤶昰敥昷㜲㕦摢昷㈰摤㌶㕡㥢捦㤶扤昹摣捡㠵愷㠱搳敤扤㈵㑤㌲㝣㈷扦㐸㉥敢ㄵ㐲㕣摡㍦㡡扦摢㜷搰㜲戴㔱搰㜹昴㐱㌷ㅤ㘱攳㜵戸捦戶ㄱ晤㍥㠷慥㘲㡡〰㍦摤㠸㌲㝣㄰昴昲㤱ㄵ挵㤷戰㉣㌲〰昲戹㘲ㄵ愰㍢㔵㍦戵ㄹ㔵㡦挴〲㔹昰㡣㐱㜲㉣㡢㉦愰㈱户㉢㕣㌶㔸㠲换ㄶ敡㉣㠱扣ㅥ昷㐰㍥㈷㜸㤶㔰ㄳ昹ㅣ㍡㌴㈷㘲愱戴晢㐴㍥扢搹㐴〴慤〰戵搰攴昸㈳戱ㄶ搱敢愸搶㙤〲㠷挰〵ㄸ愶㔸愴慣㈹㠶愱㠵敦ㄱ㌳㐸扦㡡晥㍥㜷昴ㄷ捦㌲晤昵愸㔰㠲㄰㔵改挹㔳㄰慡挹㍦㥥㥣扣㠷搲敥㤳晦挴㘶㤳ㅦ愱㡣攴㑣昴〰㘰愸㑦㔴昰㐷㉤愶㠱っ昷㤱㍦㜱㡥〰扦搴㉣㐶っ㤴愸扥ㄷ㤱㐱㕦㙥戸㙡㜵〹㤹戸㙦㠱敢捦昸戸㐷搹㐷扣〸㐹㕦㑥㌱㜴挶ㄶ㐳慤㔸戲㈳㉦散㡥㤰つ㔸ㄲ扦㤶敤㉡搲㡢㍤㐶昸挵㠷㘳挴ㅣ㍦ㅥ㝦㌹愵㐵㌱㈷㄰㐶㘸㤱㤲㝥戸㤱攲㐳㜱攳㙦㝤扢攵㌲㐵〵ㄲ愸㈷㙣㑣㍡㔳㡤㍦ㄸ㌷㍥㠴慦戲㔴㥢ㅣ㙦㄰㌰㍤ㄷ㌷㈶㍤慡挶㡦挵㡤晦㜲㘸㝦戳㜱㑣㠷攱挸〵ㄲ㐹㠶慤慢慣晦挴ㄷ摡挳㘸㕥㌰愹㍦〷捣戰㤸㤲㔳㠵㡥敢㑡㠳づ攲㌲㠸㠷㙦愴攷㜱户〹㔷㐰㈰㘴挳晦㔵挲〹摣㜹㥡㌵〲〳㥦㐰慦㈳搸散改敡㠹㥤㡢收㠲㠷㠲㝥昳㠴㡦㌳㔵㙤㐷㤱〸捣㠱㝣戸扦㕢㌸攵㌳㑣挷搶㝥挴㐱㌲㡤㜷㐸㝡㔳ㅥ㉡戰㤲ㄷ敦㡦㌱㥢㝢戴㐵㌳晡㈳㐰づ愴㈳㈰㌳晡愳㠰㘱㈰㠶户㤵㜳㈳攴㝦挵摣敦㘷挵〷〸ㅥ〳㈸ぢ㌲㍢改愰昸㐱㠰攱昸㝦㔴㌱戶慥晣㈵㥡㜸㈸㝥㔹㤲㡣昴て戳挳㐷〰晡攰扥ㄵㄱㄱ㤶昵㡦愲㈴昹㔲ちづ昵搲㡦戱攲攳〴㥦〰㈸ㄷ㌸搹㙤敦ㅡ搷搴愳收晡㈴扡㡡㐷〹昰搳ㅦ㡦㌲㝣㈸㜰ㅦ摥摡摤㔶收㔱㌸晥戰ㅦ愱捥搴ㄷ晣㜷攳㡢晣つ㉥扡て晦㐳㤲㠲㌲散昳摡㕢㝡ㅢ㡢㑣㐰㥢㕣晤搶戰搹㉦㘲ㅣ慥慢ㄵ㐱攱㠸㔴㉡㈵慤㈸㠸㙦㉥㔸戸㜸〳摦㜲㐴㔵〸㐱ㅡ㔰ㄵ㑥㔴㜱ㄴ〵晡愷搸㤴㌸㈶㥥昴㑦昳㠹愸㔵㥢昸㤹㈸挳〷㐱扣慡敥て㐴摤攳ㄷㄲ搷慡挲㙡㝢㈱昱慦㉡㔶㤳㉦㝣㤲㠳㈹㘴㈱㤳搶㑡㐴㥡愲愱㉦㈰㌳搴㌷捣戹摤㡦㥦㜶㐹㔴捦搵捥㥤晢攷㜰㝥散摡晣㍢摦㌱昸攴㜳㍦晦挳ㄳ扦㝥捦㤱㍦晦敢愹愷㝥晤挷㈷㥥晤搷て㔷㡥晣昴改愷㝦㜲捦㤷㥦晤挳㕥昳㉢摡户晦㌹晦㤵㠷㈷㉦㍣晣愰㜹收㤶㘳て扦敢㠱晢㈶ㄷ慦ㄸ敦敢敢敦扦㜹昴㘷搷扣㘱攴搱〷扦㉢㝥晣摢慢ㅤ愱㤶㡢ㄷ愴愷挱㘵慢㘹㝣ㄱㄹ㑣㠳㌳㝥㔹愷挱攵慡㡤㕡㠹㌶㙡ㅡ〵㈵昸㌴㌸〱㔵㘱愴㉢〶晥〳戴昳戴攳</t>
  </si>
  <si>
    <t>order level (12.00)</t>
  </si>
  <si>
    <t>order level (18.00)</t>
  </si>
  <si>
    <t>order level (24.00)</t>
  </si>
  <si>
    <t>order quantity (24.00)</t>
  </si>
  <si>
    <t>order quantity (36.00)</t>
  </si>
  <si>
    <t>order quantity (48.00)</t>
  </si>
  <si>
    <t>order quantity (60.00)</t>
  </si>
  <si>
    <t>㜸〱敤㕤〷㤸ㅢ搵戵搶摤㕤㘹昷㙡㜷扤〲㔳㑤ㄳ㘰㑣㌱ㄸ慦扢つ敥㡢ぢ戸攱戵㑤〹捥㕡扢㉢搹挲㉡㐶搲扡㔰㠲改㌵㠱搰㡢〹戰㠴搰扢㜱〰㔳㐳㠰㄰っ愱㤷㐰㘲〲㈱㠱㔰㘲㡡愹㈶㝥晦㝦㘶㐶ㅡ捤㡣㔶挶㌱敦昳晢扥㌷㕥ㅤ摦㝢捥㝦捦扤攷摣㌲㌳㘷慥㐶㍥攵昳昹搶攳攰晦㍣慡㤸搸戱㜹㐹㌶ㄷ㑤昶ㄹ㥢㑥㈴愲㙤戹㜸㍡㤵敤㌳㍡㤳㠹㉣㤹ㄴ捦收㉡〱〸戴挴㈱捦晡㕢戲昱㘳愳㌵㉤ぢ愳㤹㉣㐰㝥㥦慦愶㐶㔷㐰扥㤵昹〹㔹ㄹ捤㔲扡㡡〴㈸㥦づ㤰㔴㤳搴㤰㘸㤲㈰㐹㉤㐹ㅤ㐹㍤㐹㌷㤲〶㤲㄰挹ㄶ㈴㕢㤲㜴㈷㘱㌵㝡㙢㤲㙤㐰敡戶〵㤹㌱㜶捣搴搶愳搱攸收㕣㍡ㄳ摤㌷㍣换㘸摡昰挶挶㍥㡤㝤晡て敥㍢愴㑦摦㝤挳㘳㍢ㄲ戹㡥㑣㜴㜸㉡摡㤱换㐴ㄲ晢㠶愷㜵戴㈶攲㙤㠷㐴㤷捣㐸捦㡦愶㠶㐷㕢晢昶㙦㡤っㄸ搲㌸㘰攰挰搸搰愱㐳敡戶㠳收㈹㘳挷㑣换㐴㘳搹㑤愵㜳㝢敡㥣㍡㜶㑣㥦㈹搱摣愶搲搹〳㍡愱戲㈹㥤㡣挴㔳㥢㐸愹㥦㕤㌷戰㈹摡ㄶ㘷ㅦ㐷愳㤹㜸㙡㙥ㅦ㌴扢挸搱挸つ敥㌳㍡㥢敤㐸㉥攰㜰ㄹㅢ㑤㈴愶㐷㘳搲户挹愶㙣㙥㕡㈴㤳捣搶㈵改扦㘸㈶㥡㙡㡢㘶扢㈵て㕡摣ㄶ㑤㤸挰㙣㑤㜲㔶㈴㌳㈵㤲㡣㔶㌱搱㤰㌴晡㜰㘲㝢㌴㤵㡢攷㤶搴㈷㘷㘶愳搳㈳愹戹㔱㐲晣挹昱ㅤ昱㜶㔵㔵㠵㍦㕦攵㥥㕥㉤㤳㡥㐲㝢㤲㘳攷㐵㌲㌹挹戱ぢㅢ扤戰戶攱㈲㔶ㄴ戵㡢㐳㉡散㈸挵㍥㙢㡥㈷て㠹㘶㔲搱〴㉢㘱㑦昶㜶㠰挴㐱㐶㍦攴㍤㘵㤹挳㕥㔲戵收ㅣ愳㉤慣㈵戰〳㐸愸㘹㕡㍡㥥捤愶㔳晢㑥㡦攴愲挳ㅢ晢改ㅤ挱搵㍢㔱扥㌳㐸㘵㔳㘳愳摥㠵慣㌰㠸慡㕡㡤㤹㙢㔷挴搹㔳搱ㄲ愹㘸㘹慤㘸㘹慢㘸㘹慦㘸㠹㔶戴挴㉡㕡收㔶戴捣慢㘸㠹㔷戴ㅣ㕤搱㌲ㅦㄸ敢愸愹慥慥㌰㡦搳慦晤收㥦扦慡㤸㍡敡敡户㠶昵晣敢昲㥤㥦㔶㥣慣㌲搷㜷㐳挲摤戰摤挱搵㍤㐱〲㝢㠰㔴㌴つ搱扤挸搹ㄳ㐴愹搷搱㉥戶㙤挴㑤摢挵㔶搷扦㌱㘵攵㈵晤搶ㅥ晢晣ㄱ搳ㄵ㈷扦㈸摤ㅢ〹户搲㝤愸愲㌷㐸㘰㕦〲㥢ㅡ㠷攸晤挸敡〳愲搴ぢ愶搶攵㔳慥晡昸戰收攴搴ぢ扥ぢ㥦㤱晡晡㠳㉦晤㕣㑤㌶愸㙦搱㐹ㄸ㕥戶搱搹㡤㈳㙢㙣㐷㌶㤷㑥㜲㘸㙤摡㈱敡㌳㠷愸摡挳㙢㜰ㄸ㘳搴㘸搱㝦㌹㐲㜷㜷攸攷〸㥤扡㈰㘷㡥㔰愳㡡㑤㌲㐸㤵敥换敥㘸〴〹昴〳改㤶捥戴㐷㌳攱㘳㍡㈲㌲㑦㜵㝦㑡〷㠰㈸昵㡣搹㔹ㅦ摤搲㜷敤愴慤敥㙢扡昵挹㑢㔷慦㤸㕤㝤㤲攲慡㉦㐳㘰㄰ㄲ敥㈱㌰㤸㉡㠶㠰〴㠶ㄲ搸搴搸㔷て㈳敢〰㄰愵㝥㙦㙡扤㜵昲攴攷づ㕦昵晤攸㍢㙥㌸戸摦㈵ㄷ摥摣慣戸搴㠸搶攱㐸戸戵㡥愰㡡㤱㈰㠱㔱㈰搰㍡㔴㡦㈶㙢っ㠸㔲て㤹㕡㜷摢敥攵㈳搳㥦扤㌱攱昲㍦晥收攱昷ㅦ㘹ㅢ愶㜸㕥ㄲ慤㑤㐸戸戵ㅥ㐴ㄵ攳㐰〲攳〹㙣敡搷㔷㑦㈰㙢㈲㠸㔲㉢㑣慤〷㜷㥢摡攳愶㥤扢㑤扤昱昹挷扥昹晥㡡昳㔳㡡㈷㍡搱㝡〸ㄲ㙥慤㤳愸㘲㌲㐸㘰ち㠱㑤㡤〳昵㔴戲愶㠱㈸㜵㠷愹㜵摢戹捤愱㑣㔵慦㌱㤷㉥慢ㅦㄶ㝦愷昵㉡挵戹㉦㕡愷㈳攱搶摡㑣ㄵ㌳㐰〲㌳㐱㉡㥡㠶敡㔹攴ㅣ〶愲搴㡤愶㔲摦㠲ㄱ㕢㡣ㅣ晥捤㐱㉢㑥晦昳㘷㝢ㅥ㌶敦㔰挵㌳戱㈸㍤〲〹户搲㈳愹攲㈷㈰㠱愳〸㙣敡搷愸㘷㤳昵㔳㄰愵慥㌵戵ㅥ戶㈸㍥慣搷搶搹昱攷扣攷扦敡昶挶㈷搶晡㜹㙡敦敦ㄸ戳㥥㘷㤴㜱㌸㠷户㐵戲㌹㜳挶㜲攸㙣摡㈹㕡晥㈴㌲㉥搳昶攳㥦㐴㔰挹㈶㤹㥦㝡づ㍣愴㈳㈰㠱㔶㤰慡攱ㄳ晡つ搰㙤攴戵㠳㈸㜵愵搹㈳ㅦ扣㌷㕣敢㝥㐷㑦昸昵㡤㈷〵扦㝡晢昳愹㡡搷㔹搲捦㌱㈴摣晤㍣㤷㉡收㠱〴攲〴㌶㌵づ搶㐷㤳挵㜳㠹㔲ㄷ㤹㕡晦㌰㙥攲摣ㅥ㈷扤㝦㜰攷敤慦ㅤ扣捤摡散㝤㡡ㄷ㙥㜲ㄹ㤷㈴㌸〵ㄲ㐸㠳〴㜳改㕣㈴ㄱ㙥㑢㘷㜳㝡〱㈵挷㠰㈸昵ぢ㔳捤戳㌷㑥摦扢扢晡㜲昲昵㘷摤㌶戲搹户敢昵㡡㤷㝥愲㈶㑢㜰づ㈴搰〱㔲㌵㝣㍣慣㕢㐸摥㈲㄰愵捥㌴ㄵ㥣户㝣愷㡡㜵㘷ㅤ㌲昱㙥㝤攰㙢㕦慣扥戵㥢攲㘵㈳捦ㄱ㑡㉦㈱晡㔸㘶㡦〳愹㌵㤶慦㐴㜴㘱㌴愱㡦愷攸〴㄰愵㑥㌶ㄵ慤扥攴戳㥦攵㘶㝤㍣昹晡㝥㥦昴㝦改愴㑦㉦㔳扣昴ㄴ㌷㥤㠸㠴摢㑤㑢挱搵㈷㠱〴㑥〶㠱㥢晡改㔳挸㍡ㄵ㐴愹攳㑣慤㥦て㕦扢㝦晣㑦ㄳ挶㜷㙥慦敦㕦㝣攷愳㠷㉢㕥换㡡搶搳㤱㜰㙢㍤㠳㉡捥〴〹㥣㐵㘰㔳㘳㝦㝤㌶㔹攷㠰㈸㤵㌳戵㉥㥤㌰敤昱㕢㡥摦㜱摣㕤晢㜷㡥敡㌹晤愶挵㡡ㄷ挷愲昵攷㐸戸戵晥㠲㉡捥〳〹㥣㑦㘰㔳攳㈰晤㑢戲㉥〰㔱㉡㘹㙡㕤戶攷㠵㥦捣㝣扤㘵晣㐳扢㐷㥡慦㝢㙤收㐲挵慢㙤改㡢㡢〸扥ㄸ㈴㜰〹㐸搵昰㠹攸㡢㑢挹扢っ㐴愹戹愶㠲摦扣昹挲㕥捦挶攲ㄳ捥㡡扤㌳敦㠹㤷ㅥ㌹㔵㙤〳戱㌴敢ち㈴摣捤扡㤲㉡㤶㠱〴慥㈲戰愹㜱㠰晥ㄵ㔹㔷㠳㈸㌵挷搴晡昴㑢愳㘷㐶㠶㘶㈶㥤戹挳敡敦敢㉦慦ㅦ㔱㜷㉤挴㠷㥡㔷㔴㑤㤹挸㈲㕣愳ㄶ㉥㝦晢昵改换㝦攵慦晢㜱搹ㅦㅢㄸㅢㅣ㙢㙣㙣ㅦ搸㌷搲㍦攲攷搵搷㠶㕥㘰㜲㤴搶挵づ㡢愷摡搳㡢攴㝣扥攳㤸〸慥㉤昲ㄷ愰扤㑤搹㤸㜴㐷慡㍤扢㠳户戰㌹㠷敢扥ㅥ㑥㔹㐱㠹慢㔸㌳慥挷愳㔹愹㙦㘷㘷戱㔹㤱㐴㐷㜴昴攲戸㈱摥挹㈱挶搵㜸扡戵戴㜴㕣㈶㝡㑣㕥敡㙡搱㘸摣ㄵ㉥ㄴ摤㉥㉢つ㤱搱慥昰搸㜹改㙣㌴㈵捤敢㥤㥣ㄶ㙦㥢ㅦ捤㌴㐷㜹㑦ㄹ㙤ㄷ㔳户愶挸扣㈵攸㍤㌵〵㐳㜱㤱摦扥㥢㥤ㅢ㍢㘸㜱㉥㥡㙡㡦戶愳扤ぢ愲㤹摣㤲ㄹ㤱搶㐴㜴㥢㈲㠸㔱㈷〴摢ㄷ戱挷愵摢㍡戲㘳搳愹㕣㈶㥤㈸㤶㡣㙥㕦ㄸ挱㙤㐸晢攴㜴㝢ㄴ㜷ㄱ㔵㍣㝣捡㔷㔹愹㤴㙦ㅦ慦㌳ㄳ昵㘶晢㐸㐷搸扡㤸㌷ㄵ摢ㄵて扢㍥搳㘱ㅤ慣㐸㐴㌹㈶㉢㝡㤶㔱㈶㝡愹㘶敦搲㐰㥢㑤扣〱㈷㝡慦搲㘸㘹㘳扥攷㝥㕣㜰㐵㐵㜷搳晡㠳ㄶ攲㔶㙤㐲㈴搵㥥㠸㘶扡っㅦ㈸戶㐸㜷㠲昸㘷㘳㌶㤷昴㕥ㄵ㄰㙡戱㕡攲㕦ㄴ㙦捦捤ぢ捣㡢挶攷捥攳搲㡦㄰㐳㑤つ㕤敢㍡昴慦挱搲搷㤳晣〶㈴ㄸ昴〵㙥㈰㈸㄰搴㌷ㅡ㜹晦㑥昸㝦㠳㙥ㄴ㡡㙥〲㉢㔰㑡换㑤㈷㈲〴㔹㝦ㄲ㔷㈵搹捡㑡㉦㉢㈷㐴戲昳㜲ㅣ㥥㕤ち户愵扥㥢㐸㙥〶昱昳㝥慥散㍤㈶㑦愵㔵扣㤵慥㑦㌶㐵㘳ㄱ〴㌰㘴㜶慢㠸㕦㙥㕣晣攰㘶摢㌴㙦㥥㈷㘲慥㉣づ㈰㠵挹㕦㤷攴攸㡦㉥捥㌵㐵㜲㤱敡㈴㙥挳搱㑢ㅡ愰摥㔲捡㐸戱㘴扤昰慣搲㐱㌳〷つ㈱㐹摡戴搴ち挳搰㠴㠹㠳昹攲慢㌴㘹搷㐶愰敤扣挶〹㌸〷㝡昱敤㌴敥昲摢挷㐷㔳㌳㤶㉣㠸㘶〹慦〹㜴改㑡攷昴㤲㍢㥦戶搶㤹戹㜸㈲摢〷㉤ㅤ㥦㐹㜷㉣搸㤴㝡愸㑢摦〲㘲ㅤ晥ㄹㄸ挵ㅢ㙥ㄳ摣攵慢㕥挸扥㘹㘹昱搵㔰ㅢ㌹㥡㌷昷㥡愳ㄵ捡搶攳㍦㌹昴ㅤ昸㉦搸㤵捣ㅦ〶攲㠷㠴ㅥ㜸晦㕤㤷㥣摡搶㍡㈳ㄳ㤵㘰㑡㡤㘴攰敤晡攴㘱改捣晣搶㜴㝡㍥㙦㠴扢㐹㉥㍢㉦ㅡ捤㌱㐰㔱㙢〶㘴㈴昰愲㔴㘵㘵㔱搰挱ㄶ挹攸〱晤㠱㝢㐰敡㐷㈷ㄲ㘱㑢㘳㌶戰ㅣ慣㑡㠴㑡〲昷㈲戱㙤愴㈳㤷づ㉦㐰㘴㈶ㅢ㡥愷攲戹㜸㈴搱㘷㜱㈲扢㔸ㅤっ攳㔷攳ㄳ摦收晤挹㕦敤㍢㝢攲㡤㙦搵㥦㜶昱㍦ㅥ扥㑥㑤㌴〵慥㈰挵敥㔰挷㤳戴扥て㐴㡤〷㡣㡢ち搲挵㠷㝥〰㜹扤㤲攴㐱㄰㉣つ攲㙣慣ってㅢ㔹搵ㄳ晦㜳㜵搰㡦㤰㍣ち愲㝡㠱㜰㙥敡挷㐰慣㐳㡤㠰㝥㜶戹㜴摢ㅥ㘰扢扢敤〹㜰㠳扡ぢ㤹摡ㄳ㠸㌰换搲㔵㥡捥搱㜴㡣ㅡ〰挵慢昱㜱㌹愰扦㈹㜰〵㔴昶㐱㌱㜱挰㜳㉣摦〸㤸户〳㥥㘷ㅤ㉦㤰扣〸㘲㜳挰换㐶㔶昵挶晦攲㠰㔷〸㝡ㄵ㐴敤〷㈲づ㜸つ〹敢㔰㝢愱㡥扣〳ㄸ愶㜱㍢攰㑤㜰㠳扡ぢ㤹敡〳㐴㤸㘵ㅤづ搸搹戴搳攵㠰㥤㑣㠱㉢昶搳ㄷ㕡㌶㉣扥挲㍢㠰晦ㄳㄷ㈴挶㘵挸㐶㥥㕡〳㐱ㅣㄸ〹㌰㔶扡昳敦昴昲㝢㈰晥晥㈰ㅢㅡ㈹㔲ㄱ搵慡摡㔴扢㡡㔶㈷ㄱ㐹㥡㍣㌷昳挳捦㌳摤㔰㔰㑥ㄶ㠶㠲㍡㉢㉢㠱㌶㉢挳㤳㑦挸捡〰㉤㘷慦晡〲〳ぢ㘵㜷㉢㘷㍢ぢ攵㜵㙦敡㔳ㅡ㝣㠴ㄳ慤㜱㔶㉢㍡戹〵㜸㜴敤㍥戴ㄳ㡥摡㤴㘷㥢晦敤晡㌶搵搹㤶㍥㌰㡥㈱愳㡣晦愷㌸晥摦换捣扦晤㐸㔰昷〳挴扤㠸扣て㙥戰㑢㘱㔷〵搵〰ㄴて㔳㌱㔷㤸挰ㅡㄲ㕣㌳㘳㠴ㄹ㉢㙤户㔲ぢ㑤扤㈹㜰挵㉤〷㐳㠵慣戴㕦㈰愱㙡〱昳㕥㘹扦㠴㔸㝦㐵昲㌵㠸㙤愵晤搶挸慡㈱昸㕦愶收㜷〴慤〳㔱挳㐰㘴愵晤ㅥ〹敢㔰ㄵ愸㈳扦搲づ〵摢敤㈴づ搴愰敥㐲愶づ㐰戹㌰换㍡㔶摡慦晦㔳攲㔴昳㤵㈹㜰㠵㔸㐷㐰㡢㌸㈰㠸㑡搵㕡挰扣ㅤ㔰〷戱慥㈷改〶㘲㜳㐰挸挸慡㤱㔰㈴づ搸㠲愰㉤㐱搴㘸戰挴〱摤㤱戳づ昵ㄱ敡挸㍢㘰ㄴ搸㙥〷㙣ぢ㝣㔰㜷㈱㔳㘳㔰㉥捣戲づ〷扣㔳捡〱㝦㌳〵慥㘸昰㐱搰㈲づ〸愳㔲戵扡愴〳㜶㠳㔸敦㑥搲ㄳ挴收㠰㕥㐶㔶㡤㠳㈲㜱挰㥥〴敤〵愲㈶㠰㈵づ搸ㅢ㌹敢㔰慦摡ㅤ㌰ㅥ㙣户〳昶愳㑥摤㠵㑣㌱ㅡㅤ㘶㔹㠷〳㔶㤵㜲挰㌳愶挰ㄵ戸㥥〴㉤攲㠰㐱㙣昲搳㈵ㅤ㌰〴㘲㍤㤴㘴ㄸ㠸捤〱〷ㅡ㔹㌵ㄹ㡡挴〱挳〹ㅡ〱愲愶㠲㈵づㄸ㠹㥣㜵愸㐷敤づ㤸〲戶摢〱㘳愹㔳㜷㈱㔳搳㔰㉥捣戲づ〷慣㈸攵㠰㝢㑤㠱㉢挶摥っ㉤攲㠰㐹㙣昲㍤㈵ㅤ㌰〵㘲㍤㤵㘴ㅡ㠸捤〱搳㡤慣㥡〱㐵攲㠰㘶㠲㘶㠰愸㔹㘰㠹〳㘶㈲㘷ㅤ敡㘶扢〳㘶㠲敤㜶挰ㄱ搴愹扢㤰愹挳㔰㉥捣戲づ〷㕣㔳捡〱㔷㥢〲搷昳㠰㈳愱㐵ㅣ搰捡㈶㕦㔵搲〱敤㄰敢㈸㐹っ挴收㠰㜹㐶㔶晤〴㡡挴〱㜱㠲㡥〶㔱戳挱ㄲ〷捣㐷捥㍡搴㐵㜶〷ㅣ〵戶摢〱㘹敡搴㕤挸搴㑦㔱㉥捣戲づ〷㥣㕤捡〱㘷㤹〲搷愳㡢㌹搰搲㐵㐴戰攸㘹挱㔶挰ㄶ㐵〴敢㘲攳攲㠹㕣㌴㈳㐱㥦㠶ㄸ晥㌳ㅥ慡㑢扥㥥㠱慥㑣愴捤㜸㕣扤㔵㙣㉣㘲㕤㜸㡡㥦㕢㔲㠸晥戹㘲㙤㐶㈸敡晦㈳㡡㥢㕤㐴㔱攲㠹㐵㔱挵㉥㈲㜶ㄸ㌴㡥㤸㘲搷㘰摢㈰㘲㌰捤昳晥㕦㠶㔴ㅦ㘸㉥ㅥ㘴挴㍢㠳ㄵ昲攴㉤㡦户て㐲愲晢㤶㡥㌴㜲戰扢〷㈹ぢ㤵㡣敡㕤ぢ攱晦挷㐴㥤㕢慡㡣㤸攸㘲㉣㘳㝡〹挹戱㈴挷㤱ㅣて愲㑥㌱㤷搹搷搶慤㕦扦㄰づ晣㍤〲㤲敦㐲攰搳㍦㈳收㐴㤲愵㈰戶㘵昶㘴㘴〳愷㠰㌴㔸㡦㔰挳挶㄰挳慤㘱〴㈵㘵改㍤ㄵ㜲㝤ㅡ㐸摤改㈰㔳㈶㐴ㄳ㠸慦㙦慡晤㑤晥㌶㔴搳㜵㐴㄰攳㠷て搴戶㐹㌶㉦㐹戵捤换愴㔳搸㑣挶㐰攵攸㌶㙣㄰捡慡㐸㈰㌹㈹㍤戶㈳ㄷ㐸㑥㠸攳扦扡攴昴攸㠲㘸㈴㌷ㄶ捦㑦㄰〵㥤㠴挷挲ㄲ攳㥣搸扥昸㠷摦㥢㙥扡ㄸ愸慦ち㈶攰搱㔴㈱っ慡㥣戳搷㠸㐶㥡敥敤搳㤴挶㘶戳愸㙣愷愳摢〳〱挴戳㌷挳㈰愷㑦㥦㠱搶㕤晤改捤〷散㜱搵ㅤ敢捤晦㑦挴ㅤ㠹ㅣ扡ㄵ㐶扢捦挴㘷愳㐸戰㉢㤹㙡㐷戹㌰换昲㑣ㅣ㌸て昸㑡っ〳攳㥥㉣㕤敡㙣㥣㌲〵慥挷搶㜳愱㐴㉥㐷㉥㠴㈲㤵㌰攷〹㤸挵㠷扥ㄸ㘲㝤〹挹愵㈰戶㜹㜲戹㤱㔵昳㔰㐰收挴ㄵ〴㕤〹愲㡥〶㑢㉥㐷㤶㈱㘷ㅤ慡つ㜵攴㙦㐹昸㌰摣敤㠴㙢愸㔳㜷㈱㔳昳㔱㉥捣戲㡥换㤱㈳㑡㌹攰㜰㔳攰㝡挲㥥㠴㤶㌹搴㜴ㄳ㉡搵㌷㤳摣㐲㜲㉢挹㙤㈰㙡扡改㤴搳戰㜸昰搹㙥㘱昱戸㠳㤸㍢㐹敥〲戱㌹攵ㅥ昲戸㜸㘰戱㐸愱㠸㌸收㕥㌲㔷㠰愸〵㘰㜱㜲晢昴㙦㤱㉤㌹㐲搲㐴摣〰挲〱㐳㌸て晤〰搵敡㉥㘴敡ㄸ挰挲㠴㡡㜳㌸㐲㡣搱㌱戲㤴㜳㐶㤸〲搷扥㠱㉣戴捣愱愶挷愹攴昷㈴㑦㤰㍣㐹昲ㄴ㠸ㅡ㘲㍡㘷㈵㥣昳㍢㈰ぢ捥㜹㥡㤸㍦㤲㍣〳㘲㜳捥戳攴㤹捥挹愱㠸㌸攷㑦㘴㍥て愲戸㍥ㅢ捥㜹〱搹㤲捥改㘰戳㕣捥㜹ㄹ㐵㠲扡ぢ㤹㕡㠴㜲㘱㤶㜵㌸㘷㡦㔲捥改㘹ち㕣㝢㈲㤶㐰ぢ㘳愷㘶扣昰㔸㈴挵㤴扦愰つ晡慦㈰敡㜸戰晡攳㘳ㅣ㔶挰㘶挸㈸㈳㙦晤扦㥤㤹㘷㈰攷㌸㠸摣㔶晤㡤㔶㜵㈹散慡愰㍡〱㑡挳㔴㉣㈶㌳㤰㘳㡣㠷慤㑢㤹扣㤵㈹㜰敤摥㔸㡡戲戲㕡㝣㑣昳戶〴捣㍢㠰昱㙦㠸昵ㅡ㤲㑦㐱㙣㝤晦戹㤱㔵㈷㐱㤱㌸敢ぢ㠲搶㠲愸㔳挰㤲搵攲㑢攴慣㐳㘹搴㤱㕦㉤㑥〶摢敤㥤㙦㠱て敡㉥㘴敡㔴㤴ぢ戳慣㌸㘰㌹㔳昷㠲愸昵摦㤷㠸攰晣挷ㄴ戸㌶㥡㥣㠱㘲攲㠰捡ち㤴㕦〷㤸户〳晣㄰敢〰㐹㌵㠸捤〱摣摣㡤慣㍡ㄳ㡡挴〱㐱㠲㙡㐱搴搹㘰㠹〳敡㤰戳づ昵㌹敡挸㍢攰㉣戰摤づ攰ㅥ昱愰敥㐲愶捥㐱戹㌰换㍡ㅣ昰㠱㘹愷敢㘱挱晢愶挰戵㈷收ㄷ搰㈲づ搸㥥㑤晥〷㘰戳㙤㡢ㄳ㠴挶愱㜷㠰㔸敦㐸戲ㄳ㕢㔷㜸㕣戴㡢㤱㔵攷〱㈸づ〸ㄳ戴㉢㠸攲敥ㄹ㜱挰㙥挸㔹㠷晡ぢ敡挸㍢攰㝣戰摤づ攸㐵㥤扡ぢ㤹攲扡ㅤ㘶㔹㠷〳㕥㌲敤㜴㌹攰㐵㔳攰摡扥㜳ㄱ戴捣愱愶晤搹敥扥㈴㡤㈴晤㐸晡㠳愸㔵㈸㍡ㅢ㑥㔹㡥㈵㤱㑢㜱㘱㐹ㅣ㐸捣㈰㤲挱㈰㌶愷っ㈵捦㕣ㄲ㉦㐶ㄱ㜱捣〱㘴ㅥ〸愲㉥〵换㔸ㄲ㠷㈳㕢㜲㐹扣㠴捤㜲㉤㠹愳㔰㈴愸扢㤰愹换㔰㉥捣戲攲㥣挲昹攲晥㔲捥戹捦ㄴ戸戶㈶㕤〹㉤㌲㍡㈶戲搹㉢㑣㐷㠰㔹㝣攸㐳㈰搶㤳㐸㈶戳㜵㠵搱㌱搵挸慡㘵㈸㈰㑥㤸㐶搰愱㈰敡㔷㘰挹攸㤸㡥㥣㜵愸摢㔰㐷㝥㜴㕣〵戶摢〱戳愸㔳㜷㈱㔳㔷愳㕣㤸㘵ㅤ愳攳扡㔲づ攸㌴〵捥㕤㔴晥㑥㘸昹〱扢㕦㙡㔹㘹㙣㔶㍣扡㠸㡦敢扢挵㡡戶㔲搷挷㥡搲㔳搲戹愶㜸㜶㐱㈲戲愴㝢捣㑣ㅣ㌶㉦㥡挲捥㥦っ㌶〰㌹㜸改〵ぢ愲敤㍡搶㥣敥挸戴㐵㈷㌶㙤づ㍢㠳㘰ㅦ扡㑥㌶〵㔵㈸ㅣㅢ户搹〵㉡ㄴ㐶〹ㅦ换昹㝦つ㠵捥㍤ぢ戶晢敦㐲愸㈷〴㘰㐳挱愳㌳攲戹㐴戴㌶㈶㜲㐹搷挴攰㐵㙣愷㙡慦㡥捤㤸㠷㘷昹㑤昵戱昱㤹㜸㝢㈲㥥㡡戲㌳㄰㍥攲挶戳㐹搱戹搸㍡㌵㉤㥤挵㐳昶㜴慡㍥㌶㈳ㄳ㐹㘵昱攰ㅤ㕦挱㔸戲㘵㔱㑥㙥愵晣戱㌱昱㔴ㄶ搵挸㠶㜸愶ㅢ㘲捤昳搲㡢昰㍤愰㡥㘴㙡㝣㘴㐱㜶戳攸ㄵ挵㙥㤱㐳扡㐶㔵愸㡡ち㔵㔳㔱戳戱晤ㄳ㘸挱ㅣ摢捡晣收㐵ㄸ〳㌵㤷㠹户㜶搰㘳㔲〹ㅦ㑦㔵㤱㐸㈷晡晣搷㈳搵㐵っ㠵㤱ㄴ㜳㐷ㅢ㜷㙢戱戱㐵㝢㤶㍤㌷づ攵扦㕤挵攸㠹㥥㠳昶搴㐵㐰づㅥ㍦㜳㘲㘱ㅦ攳㝦昵ㅤ㈶㍦昷㐴㌹敦㑣㥤㐳㉦扦㙤㙣㙢㠰扢ㄹ㘳㠸㍣づ㈹㑣㑤っ〵收㥣攳㌲ㄸㄳっ㠷㘸户㐲㜲ㅣ㜶ㅥ搵挵㈶㐵㕡愳〹挴㈰㤲㤱㕣㌷㈳挳㜸㔲㌲㤲挸㥡戲戱改㘴㌲挲㌱挷昱摡摣ㄶ㐹㐴㙢㘲愳戱㍦㘴㜲㍣愵㘳㈰㌲㌰㑤㔶㘴㌱㔸㤱挵挲慡㡢㑤攷㐶㑡㐹㔳㔷㝡㙥㈴ㄳ捦捤㑢挶摢㙡㤸攱㘶挷捤㘲戰㘲昶㑢㠴〰づ攵㘱㉤㈶捥挸㠸ㄱ㈳㐰㜷昷㐱㥣㠶慥㘳昷㘳㐸㔷愸〰晥愹㡤摣っ㠰㤵㐷捥㈸扡つ摡㜸㔵〷㠶㌹㝢搶㔸㕦昹㕢挳昸㤱慣㑥敡㐶〲昰搱敤㠰㌲挱㑦搵㑤㈰㕤㙥挲慡〶㈰㌸㈹ㅤ㘹ㅦ㠷攸㜵㍡㔳㙤㝥攷慥〶㕤换戵㈶ㄳ攲戶戸戱搸㘹㠹ㅤ㥣ぢ攳昸挲㐸つㄹ捤㠸昶㔴㜱㐳㕤挰攸㐳晡挶攷昷搷搶㜸搵㌵搱搲搵搳摣㙣㘴晦㙡攲㐴㤷晥㡦づㅤ㌲ㄲ㡤㠲㔹㤵愰㍡ち㜳㜴㡣㌶摤㡣㉣敤㜱〰收ㄲ㌰て挴㝦ぢ㠴捥扥㈹摥愱㠶㝤㙣ㅡ愰㉡㙥㘳愸攲昶㠵ㅡ㙢摢㠲㕦っ愹戵㙤㔳〸ㄸ摢ㄳ㙡慣慦挰〵㥡㌱捡愳敤㐱㘳㠱㘵慣㡢摤㔱㔱㔱㠵慥づ㌸ㅦ㉢戸慡㠵戲㘴㜳㔴㜶搱㈹㍥㘱て挴搱攲㕡㑥ㄶ攸㙦攱㔷挳㥣㤷㑦戸敤㥡て㡣㉦愸敥〰戵っ攷㐶㤸㘰㤰扤愶ㄳ㌴㍣〹愲敥㐳戶ㄳㅦ㈴慤戳㤵㝡〰㌹㥥戱㝣㥡㉢愴ㅣ㡥挵㔰慤〴㤷ぢ愲㑥㔳挹㠳㐸㜱㥤挹㡦扢㘳挰㉤㍦敥戸〹㑢挶㕤㠶㑡捣㡣㝡〴〹慢挹㐸㕡㥤㤹〵㐶攷〸㝣搴ㅢ搰㐱挰㐲〲ㅥ〳㠰ㅤㅡ㔸㠴㕣㌰敦愸㈱㕥㝥㕡〲〸晣昴㠴㑤㘷〳㌹挱㉤㐰昵戱搴㜹ㅣ㜵㍥㠷㙣㈷㍥㐸收晤昴㍣㜲㘵晣昴〲㈰攲愷ㄳ愸攴㐵攴㡡晣㜴㈲戸攵晤昴㌲㙢挵㐷㉦愵ㄲ㌳愳㕥㐱挲挳㑦㈷〱愳㑦㈶昰㔵㙦挰㈹〴㥣㑡挰㙢〰㠸㥦㑥㐳捥㌶愰㍣ㅤ㜵〶㌰㜰搴㥢㌶愵戶〱㜵㈶㤵㥥㐵愵㝦户〱㤰戴扡敦㙣〲捥㈱攰㍤㙦挰戹〴晣㥣㠰昷㙤〰㕥㑥㥢㝤昱ぢ〲捥㈳攰ぢ㌰㍢昱㐱㌲摦ㄷ㕦㈲㔷愶㉦扥〲㐴晡攲㤷㔴昲㌵㜲㐵㝤㜱㈱戸攵晢攲㕢搶㡡㡦扥㠸㑡捣㡣晡づ〹㡦扥戸ㄸㄸ㝤〹㠱敢扣〱㤷ㄲ㜰ㄹ〱摦〳㈰㝤㜱㌹㜲戶扥攸敢㌵㘸慦〴〶㝤挱㐵挴慡搵搶ㄷ换愸昴㉡㉡つ〲搰〹㈸㤲㜹㐷㜱㥢㐶ㄹ㐷搵〳㈲㡥扡㥡㑡戸㥢愳挸㔱搷㠲㕢摥㔱㈱ㄴ挳ㅦ昶㝣㔳〹㥢挰て户㝥㔸㑤㐶摥ㅡㅤ搷〱愳㝦㑤㈰户㠵㜸〰慥㈷攰㌷〴㜴〷㐰ㅣ㜵〳㜲㌶㐷つ昵㜲搴㑤挰挰㔱摣㉤㘲㈹戵㌹敡㘶㉡扤㠵㑡挳〰㜴戲㍤㌶㐷㜱㍢㐷ㄹ㐷敤づ㠸㌸敡㌶㉡攱慥㡦㈲㐷摤〱㙥㜹㐷昵㐲㌱晣㈱㈶㑢㈵㙣〲㍦摣㈲㘲㌵ㄹ㜹换㔱㜷〱愳敦㈶㤰摢㐷㍣〰昷㄰戰㥣〰敥㈸ㄱ㐷摤㡢㕣挱㔱昸戲愲挷改攲户挰挰㔱晢搹㤴摡ㅣ㜵ㅦ㤵摥㑦愵摣〱搲挹昶搸ㅣ挵㙤ㅦ㘵ㅣ挵㑤㈱攲愸㤵㔴㌲っ戹㈲㐷㍤〴㙥㜹㐷㜱ㄷ〹晥㝣晡㘱㉡㘱ㄳ昸攱㔶ㄲて㍦㍣〲㡣㝥㤴㐰㙥㌳昱〰㍣㐶挰敦〸攰捥ㄳ㜱搴攳挸ㄵㅣ㠵敦㕦㝡㌸敡〹㘰攰愸戱㌶愵㌶㐷㍤㐹愵㑦㔱㈹㜷㡡㜴〲㡡㘴㝥敡㜱㝢㐸ㄹ㐷㑤〵㐴ㅣ昵㌴㤵㑣㐳慥挸㔱捦㠰㕢摥㔱摣㙤㠲㍦㥦㕥㐵㈵㙣〲㍦捤愰ㅥ㝥㜸ㄶㄸ晤ㅣ㠱摣㡥攲〱昸ㄳ〱捦ㄳ挰ㅤ㉡攲愸ㄷ㤰㉢㥣㔷㍤㘷摥㑢㠰挰㑦摣愴㘲改戴昹改㘵敡㝣㠵㍡戹愱愴ㄳ㔰㈴昳㝥攲㉥ㄲ昱㔳攰㔵㐰㌶昸づ㑤㜱攳㠹㌸敦㌵㙡㡥㈱㔷攴扣㌷挰㉤敦㍣敥㔴挱㥦㑦晦㤹㑡搸㉥㝥戸㕤挵戲〳㜹㙢㍡扥〹㡣㝥㡢挰愳扤〱㝦㈱攰慦〴㜰㜷㡢㌸㙦㌵㜲㠵㔱㠶慦捥㝡㡣戲扦〱〳敦愵㙤㑡㙤摥㝢㠷㑡摦〵昱昳搹㜱ㄷ㌷㜷㜸挴㘶摢㘱搰つ㍡〳戱㤹搸㜹㡦晢㉥㕥ㄵ㡤㡢攷㜰〵㔹ㄷ〳㐱㔲戶〲昴㤰晢㌱㕢愱摥昹㐰捦㉥㙥㔱㔱攴㘷㘷户摣ㅥち敡改㈱㌶㠲㐴戶搸㔰㌹㤰〴㡢㍣摡戸㌹㐵㡦㤴昱㘸搸っ㈰㜵昹ㄲ㠰㠲摦㜹晦晦㕦挴㥡㘴っ㘱扦㌷㠷㡤挲㍦摣〰晣〳㘹㠶㥥戸戳愰敢㈱㘲摢㔷㔲换㘱挷昰㤳挱慢㌷㌷㉥㑤㑣㘵㜱晦ㄶ㌴㜳戸㍢敦㘶㈶愷㜶攴㡡㈴㤱挵摤㑤〹扥〷㌲㌵㠵㤸㑡㕢㈴搳扥㤹摣㤰挳㌶㈳㜰㈴昷搶ㅢㅢ搴㠳ㄶㅣ戶摢㘸㠴㘹晦㘹晡晡㔸昸晡㠷㙣换攱㥤㐶㍤摤㥤摦慤㔳挳摣攴㘸㈴㈵扤搰㥣㙢㙦㡡㉥㤴〸敢戴㈸挲愳㜸摢㐲㈲摡㕤ち攴戳㜲昳愹㘳愳㕢戳㠸搶攵ㄸ㠹㌱㔳㌲搱㜵㙣㝡㌴ㄱ攱㤷㌶ㄱ㌸㌱㔳搳摡㜲搸㠴㤶㔷挰㉦㘴㙥㍥㍤〴㡦㔴㤹扤愴愴㥦〲㕤っ摥㘲㈳㌸㠷㌶戲㔷搱㙦㌱㌹㍥ㄹ愹慥戸㥣挷㑤㈳㝤㔶挲㡣攱㜲㘳㑥ㄷ昱㍦慣戵昶㍤㔴㥣㐹摤慤慤㝤挶ち㈷㡢㔷㥤挵㘳㤰戰㥥搱摣㑣づ摦㕡收㥢づㅡ㌸㜵ㄲ㠸愲攴攲㠸㠷㈵㤶㜴㡢㑤㑣戵㈵㍡摡愳ㄲ㑣戳搶㙣㠹愹㙤ㄶ晤㔵〵㠷㤸㌳慡ぢ扦㤸㑥㤹㠸ㄷ㐷㔹摦㘲摤昸㤰扡㝥ㅦ㌳㑤ㄶ㍢攸〸敡㝦㤹昳㡥摢愵㝥昰㠶戵㈰㕡扦㘵㘱扢愵扣㘷〸㑢㥢㡢挵㌵㡤扢㡥昲㝢摥㘴挶搹㘰㤳搲㤳搲っ挹摢㔸ㄳ攲〶㙢戳攸㈷搸㘹㜴ㄳ扥挹戲昱て㌳愸㘵捤㝡㔲晣㝦愲昹㍦愲㙤㐶〸㤱㍢搲㡣㑢戶て搱㈷㌵昱搴㐲㜹捦〳捦㐶㍥挶㡥㉡ち㠱㜴挵挰愳㕣愶㝤〴愸㕡㡡㥣㜱㤹㘶㜴慣晥〴摣昲㤷㘹摣改㠶㍦㥦晥㌷㤵㈰㈱㥦㔳㐱慤换㌴㌲捣㐰攰ㅡ㘰昴愷〴㜲摢㥢〷攰㌳〲㍥〷昱㜳昷㤳㜳挵㈹戹㤱㡢㔱㐶㝣〵ㄷ昱扣㥡㈴攳㥡㤸慦〱㝣昵ㄶㅢ搵慡㜱愹㔵㕢挳㡤㕥晡ぢ愸㝤㜶搵慡攱挰攲㜱戹慤㝥扦㌴㄰㐸散㈵㘰晤㕦㠲愸ぢ〱攸㈴搴㜶㍤捣㙤㑣㘵敥ㅢ戸挹㐹㝣晡㌵㤵㜰户㔳搱愵敦户攰㤶昷㈹㜷㐵攱捦愷扦愳ㄲ㌶㠱㥦㉢㐰㉤㤷㈱㙦昹㜴ㅤ㌰晡㝢〲戹㙤捡〳昰ㅦ〲搶ㄳ挰㥤㔴㜲改换㌷㐰ㄴ㉥㝤昱㌶ㄱ㡦㑢摦ち㍡㌵愸慥戱㈹戵㕤晡㈲㔶㡣昷挹㠱㈸敥㝣㤲慤㤳搴㠱㙤ぢ攰㔵㥡㤷㍥搵㐸攳搲㐷摤っ〸㉦㝦慣愳昸愴㕤㘳愲戸㜱㡡㈷㙥㕡㕢敥㈴愰戸挱㡡㈷〲扣扢づ挵ぢ㉢㔱慤愹散㌶挸戸ㅡㄹ㐷改昹㜲〷㌰挶㝣愹㐳挹〰扥㥦㠸昳㠰㌴挱㌹㕢敥〴㔲㝡戶ㅥ㐰挵㉤㕢㐵戳愵〱摣昲㍤㝢て㡡攱て慦搳愳ㄲ㈴攴挳扤㕤ㅥㅤ户〵㌰㝡㑢〲戹敦换〳搰㥤㠰慤〸攰㑥㌰捥ㄸ扤㌵㜲昹㐱晥㠰慤㤸㙤㤰㙦挳㘲摢戲搸攳〰搸晡㙥㝢昰搰㈲戹㙣敤㠱㌴晢敥昷㠰㤴敥扢ㅤ㑣ㄴ昷㜵㙤㜰摦㜱晦㤷搱㜷㍢愲㜸愱敦㜶㌶㤵㍤〵昹㠶昴ㅤ昷㠸ㄹ㝤户ぢ㑢ㅡ㉦㤳㘹挳㕢㙤㘸㠴㙢戵晢㈳㜸搲㝦㘱㠰ㄵ㜷㤵ㄵ昵摦㙥攰㤶敦扦㘷㔱っ㝦昸㝡ㄱ㤵㔸晤昷㈷愴慣敥㈱搳㕣敤㝡〲愳昷㈰昰㜹㙦㐰㉦〲昶㈴㠰㥢搵愴晦昶㐲㉥摦㝦摣㡦㘶改戵昵摦摥㉣戶て㡢㜱戳㤸〵㐰扤㔶挵扤〹搸㤷〰㙥㈴昳〰散㐷㐰ㅦ〲晥㘶〳搸㘲扣晢ㄳ搰㤷㠰㡦〱攸愴㙥摢㍡昸㙦昰捡慣㠳㙢〰ㄱ㙦昷愳ㄲ敥攳㉡㕡〷〷㠰㕢摥摢㥦愳ㄸ晥㝣㝡㈰㤵戰〹晣㜰搳㤷㠷㑤㠳㠰搱㠳〹攴㠶㌰て挰㄰〲㠶ㄲ挰㍤㘲戲づづ㐳捥戶づ昶昳㕡〷て〴〶敢攰户㌶愵戶㜵㜰㌸㤵㡥愰搲㑡慣戰㑥㐷搱挴㌲㡥ち〰㈲㡥ㅡ㐵㈵搵挸ㄵ㌹㙡っ戸攵ㅤ愵㔱っ敤昳改戱㔴㘲㌹㡡㥢挳㍣晣搰〴㡣㍥㠸挰㕡㙦挰㌸〲挶ㄳ㔰〷㠰㌸㙡〲㜲㌶㐷昵昷㜲搴挱挰挰㔱㈱㥢㔲㥢愳づ愱搲㐹㔴扡㍤〰㥤㠰㈲㤹㡦㌴敤〰㕥ㄹ㐷敤〸㠸㌸㙡ち㤵散㠴㕣㤱愳愶㠱㕢摥㔱扢愰㤸㌸敡㔰㉡㘱ㄳ昸〹㠳敢攱愸改挰攸㘶〲㜷昵〶捣㈰㘰㈶〱扢〱㈰㡥㥡㠵㥣捤㔱㠳扣ㅣ㜵㌸㌰㜰㔴㉦㥢㔲㥢愳㡥愰搲㈳愹㜴㝦〰㙣慢昳㔱㉣㘶慥捥戳㤱收敡摣ㄷ㤰搲慢昳㑦㑤㔴㈳㔰ㅢ扣㍡昷〳搸㔸㥤㕢㔰扣戰㍡㐷㑣㘵晤㈱摦㤰搵㜹㈰㜰挶敡摣㡡㤲つ〹慣换攱㉣戶ㄷ㘴㑢㕦㤰づ㐲ㄱ改攲㌶㤴㔰㠳㤱㌳扡搸扣㈰㡤㠲㕢扥㡢㠷愲㤸㜴㜱㡣㑡挴㘵昸晦〰㜰慤㉥㈶搳㕣愲攷〲愳攷ㄱ㜸愰㌷㈰㑥挰搱〴っ〷㐰㤶攸昹挸攵㤷攸㔱戶㘲㝥搱㉢搷㤱〹ㄶ㑢戲搸㐴〰㍡㈱㐰㌲㍦摡て〱慦捣㘸㥦〴㠸戸㈲㑤㈵㤳㤱㉢ㅡ敤挷㠰㕢摥ㄵ㔳㔱㑣㕣㤱愱ㄲ㌶㠱㥦㘹攰㕡慥㘰扢㑣㔷㘴㠱搱㝣扢戰㍡搴ㅢ搰㐱挰㐲〲愶〳㈰愳㝤ㄱ㜲戶搱㍥挰㙢戴㉦〱〶愳㝤㤶㑤愹㙤戴ㅦ㑢愵挷㔱改ㅣ〰愴戱挷㌳挷㠶攲攳㙦〳搷戹ㅦ挰戵㔷愳㡡㌵挴戸㙢愳㌹户㈴㠱㥤㌲㑣㜲㝦㠰㤱攲ㅤ㠱㈱挶慥㠵㜴〶户换㔵捥㉦㐸攵换㕥ぢ㔵戵㕢㌹㕥㈹㈵挵㈸㠹愰㌵晥㔳戰㌳戳㘴㜹㌶扡昰㝥ㄹ㤶攱ㄱ昸ㄹ㙣摡㙡㜲扣㉤㤳捥愶㘳戹㜰㌳戶㠱㠵昹㡡慥ㄸ敥㤷㐷晢㑦㠲㐶捦㍡㘹㔸㔵ち㠶昸ㄷ昲㤵㌵挱昹愹昴愲㤴戴挶㥦攵㥢捡㔸㥢慥慥㘶㌵扣㡢㤶㘳㜷㌸㉥挴つ㈴㉣慣㤷愲攲晡捡㔰ㄴ㜹ㅥ愱㤸㤵㤸㙢㈵戸敤㠲㠷㝦㍥ㄲㅢ扡〷㠲扡慤㌷㔴㔴㔵㔷扢㠲慢慥扤ㄳ昹ㄷち〵〲摣㍡攱㍦ㄱ㈶㍢㕦ㅢ攲㕤愸搸愳㉣扣㈵㍥晡㘴ㄸ愶㑦〱〹㠶ㄲ㘸㌸ㅢㄴ㌸ㄵ搹㙥㘳挷戴搸戶㠰〵㑥〳慦づ㍣〹ㄶ㑣挷㑢挴〲愷㠳戳〵㌸挵敦㌸づ㥣〱昶㤶㘰攳㉤㌹搶㝢㜳㌸㠴㐲㐹㔳㝢攱㔵挰晡㙣㐰捤慦捣㐰㈸㥤㜰㉥㔸㑣攰㍦㥦㍡〶㕣づ㕣㤵㠵㤵ㅣ㉥㘰攲换㘲㤴愱扢搵㌱攰戰换㡢扢㉣㘳搵㜳㍥㜰攸戲㉣昲㍣㐲㌹㉢搱㘱㈵ㄶ㥡〹戵〴〹㜶㥢㑡㐳ㅤ㕤㉡慥戹〰ち昴㠵㈰挱㄰昷㑤挸㌸愰㜵㥡扥搰㜴㤲愶て㐲挷㔹㐲㙥㘷㤷㜷〹敢摤㤹扡ㄲ㐲㜵〲搵㌲户㡣㌹㈴攴㜳㈲戸㘲㔹ㅢ㉡㜳㕢ㄶ〱搷㙤搹㔲慢㥥㙢愰ち㤶㥤㠴㍣㡦搰挹㔶攲ㄴ㉢挱敤㄰㍣搴ㄹ㐸㠸㘵㉤㜶换㍡愱㐰㕦〷ㄲっ㜱愳㠳㔸㈶昶㠸㘵㌴㑡搳搰搰㔹㤶㜰ㅦ攸㤲ㄷㅡ敢㥢㈹愴愱㈱敥㠰攰ㄱ㍡挷㑡㥣㙢㈵㝥㙥㈵戸挷㠱慢㔴攰㔶慡挳愸㈸㝡挲ㄲ戸つ摣摡ㄶ攳㝤ㄶㅣ搹㠱摢挱愸㙦㌱戶ㄵ挹㐸换㍡㥤㝤㥥愹戱㐶愹㥡ㅡ晡㌲㈸慦昱㌵㕥攸扢ㅣ挵搵㉦㠱㄰㡦摦换ㅣ㄰昲戹㄰㕣昱昸挱㥥ㅥ㥦攰改昱㡢㔰㐸㥣㜳㍦摢㔵ㄹ扡ㄸ㜹ㅥ愱㑢慣〴㌷㍣〸㠷㥢ㅥ㜸愸㉢㤱㄰㡦㡦戳㝢㝣㈵ㄴ攸〷㐱㠲愱㘵〰㤴昴昸㔵㤶㜰㌰㜴挹晢㠳昵攳㉣㑡㡦慢慢㈱ㄴ换㥥〰㉢㙦搹戵攰㡡㘵挳㍣㉤ㅢ攲㘹㔹愷㔵捦搳㔰〵换慥㐳㥥㐷㠸㥢ㄶ㈴㜱扤㤵昸㡤㤹㔰㌷㈱㈱㤶つ戲㕢昶っ㥢户ち㈴ㄸ攲晥㠳㤲㤶摤㘲〹昹晥つ㜹㠷戱㝥㠹㐵挵戲摢㈰ㄴ换㕥〱㉢㙦搹ㅤ攰㡡㘵晢㜸㕡戶㤷愷㘵㜷㕡昵扣〱㔵戰散㉥攴挵愰扢慤挴㍤㔶㘲戹㤹㔰摣㉤㈰㤶昵戲㕢昶㈶㥢昷ㄶ㐸㌰挴つ〳㈵㉤扢摦ㄲㅥ㐴换挶㤱扣换愲㘲搹㑡〸挵戲昷挰捡㕢昶㄰戸㘲㔹て㑦换戶昳戴㡣摢〴愴ㄱㅦ㐰ㄵ㉣㝢〴㜹ㅥ愱㐷慤挴㘳㔶攲㜷㘶㐲㍤㠱㠴㔸戶㡤摤戲て搹扣㡦㐰㠲愱㈷〱㈸㘹搹㔳㤶㤰㙦捣㤰㜷㌹敢捦㔹㔴㉣㝢ㅡ㐲戱㙣㉤㔸㜹换㥥〱㔷㉣ぢ㝡㕡㔶攳㘹搹㉡慢㥥㙦愰ち㤶㍤㡢㍣㡦㄰㥦攳㑢攲㑦㔶攲㜹㌳愱㕥㐲㐲㉣ぢ搸㉤晢㡥捤㕢〷ㄲっ扤っ㐰㐹换㕥戱㠴捤㔰㉦敦㤳搶㤵〰ㅢ㤶挹攳㜶昲晤㘰攵㉤㝢〳㐵挴戲㙦扦昳㕡戳扦〶搷扤㘶昳愱扢㌴㠲㍦ㅡ〱换摥㐴㥥㐷攸㉤㉢昱ㄷ㉢挱愷敡㍣搴摦㤰㄰换扥㠴捡晣搹愸㤶捤慢〳〹㠶摥〱㐰㤴㝡慤搹敦㕡挲㈳愱㑢㕥㙡慤扢戳㈸晢捣晦ㅥ㠴捥换〵摢收㘹摢㠳㜳㕥㝥㠷㙣㑦搵攵挲㘳㡢搸愱ㅤ㤱〴㝥挹㘰㉡ㅥ敤攴挸摡ㅣㅥ〸㔴ㄹて搸捡㕥㜳㠹〹㍦㤹捤㑢ㅦ愷て㡡㉦㤹㑣摢攴挵㡤ㅢ昷〰㉥攸晦㄰㝤户㘱戵㜰㠰ㄵ㉥㜵搹㍡っ㕦㥣搶戶㘱㕦攳摥昴ㅦ攸㌳㤹㘷摢戲捦捤㐳晤搳㡢敢攷攳愴つ㝦㜶㐵慤摤㜱ㄹ㙣晥㌸ち昷㥡昷㑥攰㌱摥〶㙣敤摦づ㙤㔱㝣㕣攵㙥搹㐷ㄶ户〷㌱愸㠲收㈸㍥〵㤱搹昳㥥㙤昶〴㜶〴愴攴昵扣㝡搷㜳㑡晤ㅢ㥡攸〹扤㌳㈸愶搴ㅡ戳扥挰㉥挸敦㌱㜶捣搸改㉤㐳〶昴ㅤ搲㌶戰戵㤵㍦㝢㌲愰摦挰昶搶扥㡤敤㠳〶戴つ㡡㐵ㅢ㈳慤慤㐳㘳愱㑦慤㌶㠶㔱㈶昴㤹㤵摢㤵戹捦慤ㅣ㘵つ㕦㈰挷ぢ㑣㕥挵㙣搲㈳戴ㄶ㥡改ㅡ攳㑡㌲㝦攵ㄵ晡搲攲捦愱㌰㐲戲ㄷ㕡愲攴㐹〸㜳㝢㌳㠷㠴㝣昸㈴㐴晣晡慡捤慦㠵㙢攴㤷㍤㕤昸ㅤち㐱㠹㑦敦〷ちㄷ慥㐳㥥㐷攸㝢㉢挱㠷ㅤ挲㔹㙦㈶㔴〵摡㉡慢搲㡢㔰㤹㕦㤵昶㠷〲摤ㄷ㈴ㄸ慡〴㐰㤴㝡慤㑡㔵㤶㜰㉥戴捡㉢搸昵㘰ㄶ㤵㌳㐹〰㐲慥㑣㐱昵ㄴ㜴㜳收㠰㠱ㄹ㌰㡣㝡㌱〳慡㤱愵戱晡〰㌰昲㤶搷㔸摣愲㜹愱挱㤵㠷慡挳㠹慤昵挴挸㤳〷敡ㅢ㘹敡〳捡愷昸攴㐱㍣昹㈸ㅡ㤰扦㈶攷〸㤵扢㡤㠷挱㜵慦敦㝣晥㐰㠴ㅥぢち㑦昲㔹〳㡦搰㤶㔶愲扢㤵搸捡㑣㌴㙣㡤挴㡦㌳愴昸㐴㠲戵㌸㠷ㄴㅦ㔲〸㥦摦戳㤷ㄷ搸敢㠹㌴㝤㝢㌰つ挷慦㈸㜲晣㈱㄰搲昱㝣㜸㈱㡥㉦㜲昱づ㥥摣ㅤ挱ㄵ挷㑦愶收㥤㍤㌱㘱㡢㍢㤵ㄸ戴〵㜹〴晤㐰挵昱㜷㝡㍡晥㜶㑦挷敦㡥㐲㔰㠲挰㈲㈸ㅣ摦搳㔴ㅤ㤸㠱扣戱ち挴摡晡㐶晢昶ㅦ搲ㄶ㙢ㅦㅡㅤ㌰㜰㐸㙣㐸㝢愴慤戵㙤㘸㕢㝢摢愰㐱〳〷戴挷㐲㝢㤸㘵昴㑣㤴〹昵戲㜲戳㤸摢搳捡㔱搶戰ㄷ㜲㍦㑥㤷敤つ捤昸㜳㜵搹㍥ㄶ㍦㑢㈱ㅥ挵昸昴㙣戶慢㌷挱㌸㐲晢㕡〹㍥㠴㄰づㅦ㐴㐸㠲㑦ㅤ戸㕥㘹摥㜵㘹摥㘴㘹摥㔸㌹㙦愵昸㕣㠲㌰摢慤搴戱㉣戵㠴㈴㠶捡㔴㍦㈰愴晦攷㌲〷戶㝣〶㠰㉢晤㜵㤹扤扦昲户攵㤷㜸昶搷㐰ㄴ㠲ㄲ晣搶〲㈸晡㡢㡦ㄹ㜸㠴昸愸㐱ㄲ㝣慥㈰㠹愱㘶㐲ㅤ㠸㠴㉣㌹ㄷ㐱㘵㝥挹㐹㐲㠱㑥㠱〴㐳㝣㙡㈰㑡扤㤶㥣ㄱ㤶㜰㈹戴敡㤳㐸㍡㔸㔴㤶㥣㔱㄰㡡㘵㡢挰捡㕢㌶〶㕣戱散㑣㑦换㑥昷戴㙣慣㔵捦㜱㔰〵换㥡㤰攷ㄱ㍡挸㑡㡣戳ㄲ攳捤㠴㍡ㄸ〹戱散㔴扢㘵㈷戰㜹㍦〳〹㠶づ〱〰〹攷戰㌰㙥换㈷㔹挲㌳㠸攰㤷搸昵㘹㉣㉡㤶㐹㔸㥦慣㌳挰捡㕢挶戰扥㔸戶搸搳戲㠵㥥㤶㌱戸㉦㡤㌸〷ㄴ㤶㑤㐷㥥㐷愸搹㑡捣戰ㄲ㌳捤㠴㘲㔰㕥㉣换搹㉤晢㌹㥢昷ぢ㤰㘰攸〸〰㐴愹㔷㥦㌱㕥㉦㐲㝥挳㕤㝥搶㐱㕦捣愲㘲搹㔱㄰ㅡ慢㔵ㅣ扡ぢ愷㠹换愸ㄷ慢ㄵ㠳昹搲愷㐵慢搵㑦㍤戹㡣挹换㙡㜵〵ち㉢挶攴摤㈵摢㉣敥㌲㘲搰㈰攴㝤㉡ち㉡㥥㙣戳㝢㌲㝦㥡㠸㜸㝡㌲㠶㐲㔰攲搳搷㠰挲㤳㜳㑤搵㠱㙢㤱㌷㔶慢扥㠳摢〶て㘸㙤㙤㙣散㍢㜸挸㠰㠱㤱挶搶〱㝤晢㐷〷㐷〶つ敤㌷㌰㌲㘰㜰㘴㐰㐸挲敢搴搱㠹㌲愱戸愹㐱㕦挷摣搱㔶㡥戲㠶昹挸晤㌸慢㔵〲㥡昱攷ㅣ㤶愱愴挵扦㠸挲㡢㐹㙥㐶㑢㤴㐴摤㤹扢㠵㌹㈴攴挳愸扢戸㜰㠶摤㠵昹〵㘴扡愷ぢ㌳㈸〴㈵㍥㝤〷㈸㕣㤸㘵㍢㜰㠴㜲㔶愲挳㑡㌰戸捥㐳㉤㐱㐲〶攳㌴愸捣㉦㈰㜷㐱㠱扥ㅢ〴㜱㍤〰㐴愹搷㘰㍣捥ㄲ昲ぢ昵昲㘳ㅥ晡㝥ㄶ攵㘰っㅤ㙦〹㔷㠲㔵㕦改㕦㡡晣〱愵摦㌱㘶ぢ愵昶挶づ戲愲ㅦ㠲㌸〸㍦散挰〸愴慦ㄲ㕦㈳㌴扥㝣㔷㔵㌱㙣攳㜴昱ㅥ㠷晢〶昹昱㌷挱敡晦㐲て晢慡㜰㘳㐲㡤扢攰愳ㅦ㠲挱つ㈷㥢收㍢㉥㡢搷㘰〳㤵ㅣ愳㡣晦㙡㐶㌵㥣㘲㈱㘷慢㕤㉦ㄸ敤㝦晢㐴攷㥢ㄳっ攴㕥愳搴搹㐰㠶㤱㜳扥〰㘰㈴捣㔸㡤㔷㌹戸㕥て㌱挲ㄴ㌸㕦愷ㅥ㍡搷慣㔳㍦㉥㥤愳ㄸち㘶〷愹〳㔱㠲㕥ㄱ㐳㥥愰㈱ㄷ㤸搰昲㠶㕣㘸㈱换ㅡ㜲㈵㤰㕥㠶っ㉥㘵挸㈰㔳攰㝣㉤㝡㘸㤹㔹愷㝥挶㌰攴ㅡ攴挵㤰〱㜶㐳㥥愵㈱㥤㔶昳っ㝦㕡搴愳㐷慥戳㤰㘵つ戹ㄹ㐸㉦㐳昶㉦㘵㐸ㅦ㔳攰㝣扤戹㕡㕥愴㘹つ㕡㘷慣改晢㤴搲戴户㈹㜰扥扦㌸㜴慦搹㝡晤扡攱㤲晢㤱ㄷ㤷散㠹ㄲ昹扥晤㌳㕤戲搲㠴㤶敦摢〷㉤㘴㔹㤷㍣づ愴㤷㑢㜶㉢㘵挸慥愶挰昹ㅥ攲搰ㄳ㘶㥤晡㙤挳㤰愷㤱ㄷ㐳㜶戱ㅢ昲づつ㜹挶㙡㥥搵慢挶晦ㅥ㝤扢捡㐲㤶㌵攴㈵㈰扤っ改㔱捡㤰敤㑤㠱昳㝤挲愱㔷捣㍡昵晢㠶㈱㙦㈰㉦㠶㙣㙢㌷攴㕦㌴攴㑤慢㜹㘵つ㜹换㐲㤶㌵攴㕤㈰扤っ搹戲㤴㈱㕢㤸〲攷㝢㠱㐳敦㤹㜵敡㌵㠶㈱ㅦ㈰㉦㠶㌴搸つ昹㡣㠶㝣㘸㌵慦慣㈱ㅦ㔹挸戲㠶㝣づ愴㤷㈱挱㔲㠶㘸㔳攰㝣扦㙦㘸慤㔹愷晥摡㌰攴ㅢ攴挵㤰㙡扢㈱摦搲㤰敦慣收㤵㌵㘴㥤㠵㉣㙢〸㈳愹㕥㠶㔴㤴㌲㐴㤹〲攷㝢㝡㐳っ挰攲捦愷㝤搸ㄴ㔰㕦愹ㄸ㐵ㄵ㐳搶㝦㙢㥢散ㄵ㄰㌶搴㥡搰昲㤳㥤㐱㔴㉡つ㤴㌵㠴㠱㔳㉦㐳扥㐵敤㥥㘷愴㙦㑣㠱昳㝤扢㡡挱㍣㐵㐳㙡搰㔶㌸㔲㍥㈱敢㐲㔵㐹㌸㡤攲㍣〷㤹㔰て戳愱㍡㘸㔸捦㠰㤷㔸扦搶㙥㝤ㅤ㠴晥㌰㐴㥥㍢挶扢晡㔹㔸扡㙡敢攴挴㉣ㅥ攷攲㠵㤹㌳搲愳昳扦㑤扢㠵昵㤸户户昵㝢㐱㝢ㄴ㌸搶ㄷ㌲慣㘲㔳㌳昹㜲昸晤ㅤ㍣㕦㠷愰㌷㝦㕤㘸敢㐲捥昶㌲㠱ㅤち㕣㝣て〷摦づ㠸戶㕢ㅡ戳搸摣㔱㔵㔱愹㍣㕦摥㘳晥ち㉤扥㤷㘰㈹㌸㈸搵㤱散〱ㅢ㜶昰㜸㤹挲㤸㜸㑥㕥㐶戲㉤攴㑡㌳㌴ㄸ攸〶㐷〵㠶昷㥣搰戳摦〰晦愷昰攰て愸㠵㕤㔷戸ㄴ㘲㥤㍣㠲㍡〴㤵㡡㔱㐳敡㈳㑢㌱㔴ㄷ㐶挲昹ㅡ愷㡦捣㤱攱扡㠸昹搰ㄴ㌸㕦ちㄹ㘲㤸て㝦昸㔱㘸愳昷昷㐳㐶㝡晦〳㤴挸㥦攸戶㠳戰㠱㔱㌸㐲换㡦㝤㠶敡〴㔹㜶散て〶慣㘰挸㜲㌶㐴敥挲晥㕥捡㤰㜷㑤㠱敢攵㡥挳愰㐹挶晥捥㘸㙢㝥散㌳㤶挷㤶攸㕤っ昳㈴㕥挷㝣搱ㄴ㘰㠴㑥㔰扢ㅡ㈸㠶搹挴〹㝦戵㍢㘱㜷〸ㄵ㈳㕡㠵〶㥦㠷ㅡ㡤〶扦㔱慡挱慦㥢〲搷ぢㄷて㠱㈶㘹昰摥戶〶慢挹ㄶ户愸㠱㡣㘴攱て㑦挷㡤〶㌲ㅣ㈵つ㝣搹摥挰晤搸㐰㐶㤲挲昸㈸捤ㄸ㔵㘰㝦昰㌰ㅣ挷㘳㌸慡攷〱戶㠶㄰ㅥ㘸ㄳ捤㈸㤴挵㔲っ晤㜸搹昶㑣㈹摢晥㘸ち㕣敦㑢㘴㕣愷愰愹㜰㈱昶㘴㈹㑤㑦㤸〲攷㙢〸㐳㡣〹攱て㙦㐷㌳㉣㥦㡦㡣㔸晥㌸㑡攴挷攷〸〸ㅢ㤲㈶戴晣昸㘴㕣㠷㑡换慦捤㡣攵ㄴっ㈹㡣捦㠷㑢ㄹ昲㤰㈹㜰扥㑥㌰戴挸慣㔳㌷ㄹ㠶㌰㡥㈳㠶慣戴ㅢ㌲㡥㠶㌰㐲㠳扦つ㤸㘸っ攳〸戲散㐴㘳攸挶换㤰ㄵ愵っ戹搷ㄴ㌸㕦ぢㄸ㘲挴㠷㜵敡㐹㠶㈱攷㈰㈳㠶摣㘳㌷㘴ちつ昹戹〹㉤摦㈳㡣摡㔰㘹昹ㅥ㘱愴挶换㤰摢㑢ㄹ㜲㥢㈹㜰扤摥㡦ㄱㅤ㐵㐳㘶愰慤搶㡡愱慥戰戸㐵ㄳ㤰挱ㄹ晣昹昴㉣挳攸㙢㤰ㄱ愳㙦戲ㅢ㝤㌸㠴㡡挱㤱㌰㍥㑡㌳散ㄲ㌸ㄲ㍣㑣挰㠹㥣㠰搷〳㙣捤㌶扣㠳㥦㘸〶㔶㉣㤶㘲㌴愳㘰㕢㘱㜱戹愶㤴㙤㔷㥢〲攷摢昹㐲户㐰ㄳ晥㝣扡搵㘸㉦挳ㄹ搲摥慢散敤㙤㠷戰㠱㠱ち㐲换㜷ㄲ愳ㄹ㠲㉣㍢摡ㄸ挱㈸ㄸ㔲㤸㌶㤷㤵㌲攴㔲㔳攰㝡换ㅥ〳ㅦ㥥愷㔰昹攲戵昱ㅢ㤳戶㥦昵攴㜷㐳晤㌱㙥〵慢㡤ㄹ㙣挶㉡攴㍢戸〹搹㡡㔷㠷㜷㘲㘵昰挳㥡㤳昰敥㌷扣〹ぢ㍦㑤㙦敥㉣挳㍢攱昸㤵㈴敢慤㑢㕡㜲㉣ㅣ㠸㑤攵敦㜶㔷挷㈶㘶戱慦愸扤〶㍦っ㤸挳捦ㄲ愴㌶㠷㠷搲搸ㅣ㔹㘵㍣㍡㌳㕥㤵攵戹㉦昱㕡昸挴昹攵㉣摢攳昸㠲㍦慣㙦ㅡ㔶昰㔵㕡ㅢ昷㐸㍡㜰㌴㠶㔴晥摤〳敤戶户挳㔵愸㡢搱挷挶戳慤愵㍥戹㡣挱ㄷ摣昰㔲㈵ㄴ㤰ㅦ㜵㤳戹〸ㄲ搴㈹戲㙥㐰慢㠵昸晣㡣〵㌹㉤攳㌶搱㜱㌴摤昱㤳㤷戵戵㌴搷㍡ㄴ㐳㌳ㅣ㐲㥡敤慡㔰攷㜹㌶㈱攳㙥㐲慥戸〹㡡㔱ㅣ㌶挳㍡搴㌳挵㡡捦昲㔴扣搸慤昸㔸㠷攲㘷㥤㡡ㄹ㜰戰戵昸ㄴ㑦挵㍦㜳㉢㕥敡㔰晣㘷愷攲户㡢ㄵ㥦攰愹昸㔴户攲搳ㅤ㡡ㄹ㉢㈸㜲〵㙦挸㙤㉤㕥攴愹昸㙣户攲㜳ㅤ㡡㜹敦㕥愴㤸㌷挸㌶挵挷㜸㉡㍥摦慤昸〲㠷㘲摥㑢ㄷ㈹收つ慢㑤昱㝣㑦挵㤷戸ㄵ㕦收㔰晣慤㔳㌱㙦㈰愹㌸㜰〵ㄲ㈵愶㐱搴戳戶㘵敥摡㝥攵愸㡤㌷愰㜶㌳㐲扣换㐳㘵㠸昷ㄳ㜹㉤㐹㈷㐸㔰昱㑥㑥㥡㜱ㅤㄲ㠵ㅦ㌵㔸挸摢愶㙣㠵㍡捡㙡挱㠷晤戶㉦㑣挴敢㔹㥥攷ㅣ㈵㉢ち㈷攲つ㘴ㄵ㈶愲攲㑤㈰㕢㌰攳昲〷㐶㝤摦㝦昶攸㉡摥㤹㜴㜵㕦挴戳㙡㜵戲㈵㤲挹㐴㤶搴㈴㕢ㄲ搱搴摣摣扣㥡㤶㠵戸ㄱ挴ぢ㈳慢昱㔴戰愶㐶摦〴㈵慣㤲ㅦ挵摢㄰㕢搷捣戴㥡敡戳慦ㄹ户〲攴㔸㌳㙥㈷换搶㔴摥戱ㄴ㌹㡢户〵攲慣㍢㠹扣㡢攴㙥㤰愰攲㥤㠱㥣ㅡ㈷愳㉥㕥㔱昲ㅤ㘶㌵戸㍦攴捤㠰㌴㠵㕥慣㔰㠷㔸㑤㈹昲摡ち挸ㅣ㕥扢㡦㉣㕢㔳㜸摦㘰昷㕡㠸ㄷ晣搲㤴〷㠸㕣㐹昲㈰㐸㔰昱敡摥㔶攳ㄸ捦ㅡㅦ㈱扥戸㥦ㅥ㈳换㔶㈳㙦〴散㌵㉡㕥敢戳慦昴攳㈰㜹㕦昳㤲摡收敢〳慣敡㡡㝣晤㈴㡢昱っ㕥㔸㥦晦㐰㤶慤㍡㕥㝤摢㝤慤㜸㠹㙢㔳㍣搰㔳昱㉡户攲攷ㅣ㡡㜹㌵㕣愴㜸㔲戱攲晤㍤ㄵ扦攸㔶晣戲㐳㌱慦㑥敤㡡㐳扣〴㤴㉥㜹㤵挸搷㐸㕥〷挱㌷㈱㐰㙤㕤搲换慡戱㘸㄰扣㐹㝣㜱㤷晣㠵㉣㥢㡦づ㐷扥愸㑢㜸昵㈷㕤戲ㅡ㠹㝣㤷昰㜲捤收戹㕤慣敡㡡扡攴ㅤ㠰ㅣ㕤昲㜷戲㙣搵昱捡捥㙥愰㍦〱挶〶㕦〴㘰ㄱ搸搸㉤㕢晦㐰㍤㡡㈷㜰敡搰晦㌴ㄳ捣㈸㥥㘶搹っ晤㍥戹㍣挳ち收〳㌳㈱㤸挵挸〸收㕦攴昲㘴㈹㤸て敤ㄸ㥥晣〴昳ㄱ戹㍣敦〹收㘳㍢㠶攷㌱挱㝣㐲㉥㑦㘱㠲昹户ㅤ挳㔳㤲㘰搶㤰㝢慥㠵昹搴㡥㌹摦挲㝣㐶敥〵ㄶ收㜳㍢收ㄲぢ昳〵戹㤷㔹㤸戵㜶っ㤷㜷愹敢㑢㜲戹戲㑢㝢扥戲㘳戸㡡换㐲㔴㠳㕥攷㐲㜴㈰扣㔶㔳ㄱ㔰㕣搹㐵㔰㙤ち昸慤昸ㅡ扣昸㠶慢扤〸〲愶㘰㈴㥤晥ㅤ㤵㜲㌵㤷ち搷㌱挷㠵㕣㉡晣摥㑣㌰搳挰㠵㤷〹敥㜱昲愹㕢㤱㤳ㄲ晦㈱晢㜶㔳愶搷㥢〹〲搵㥤挸㐸㠵㍥㐷ㄳ戹㥥㡡㘰晤㌷㐶摢慤㈶摥㙤〹晥㘳ち愴㠹㤵戸搹㔰㉢㈰㤲ち慢㤸扢て㌹㘹愲㥦㌹㔶挶て㔷㐸搱晢慤㔹摣昲〹㔷㑤ㄱ㝣攳愸昰㐱㑢昰戵扤㐲㑤愵㕣㌹愵挲㈰㜳㕣㌴愵挲㕡㕢㠵つ㕣㈰挹㌵㝣挲挵㑦㑡搴ㄱ挳㜵㑦㑡搴摢㑡愸㔵ㄶ愶ㅢ戹捦㔹㤸〶㍢收㐵ぢㄳ㈲㤷慢㤱攸搹挲㡥㜹ㄵ㕣戱攸ㄳ㠷愹㕣㡤㐴昰戱挳搴搷㉤挱㐷㜶㔳户愶㔲慥㐸搲昰㙤㤸攳㘲㈴ㄵ㙥㙢慢戰㠱ぢ㑦挱㔴㉥㉡㔲㘲㍢㘲戸㥥㐸㠹敤㙤㈵㤴㑣㙥㌸㈷ㅦ㍤㐳摡ㄷ攲㈴㤷戵㜳〷㘰ㄱ㍥㤷改敤㐲㜱㥡ぢ㙡㈷〳㈵ㄳ摣㠵攲㐴ㄷ搴㉥〶敡㈳慢ㅤ搶摤戸搴挸愹㉥愸㕤つ㤴㑣㜲㤷㉥㑥㜶㐱敤㙥愰㘴㥡扢㔰㥣敥㠲摡挳㐰挹㐴㜷愱㌸攱〵戵愷㠱㤲愹敥㐲㜱捡ぢ㙡㙦〳㈵㤳摤㠵攲愴ㄷ㔴㙦㐱㌵㜰扥ㅥ〶㔴挵㘲搵㌶愷㝤捥㥣慦ㅢ慡挲㍤慡づㅦ㔵㜷昹摢㝦㝣攷㠲㤷㡦ㅡ晥捦㜵换㤶扤晣昷ぢ㔶慤㝢戰㜵昸㔳㥤㥤扦㍦昸敡㔵敦㙣ㄹ扢愶㘲挵搷㤳慥㌹扥㜱晥昱挷挴㘶敥㌳晥昸㈳㡥㍥戴㜱摡ㄶ扤㉢㉢慢慢昷散晥㠷敤昶ち㉤㍤收㍥昵搸ㅢ摢愶㤴㉣〱慥㘶㜰㈹㤰㘶散㘷㌴㔶愶扤ぢ挵改㉦愸晤㡤挶㜲收晥愸㡤㤵挵挰搵っ㉥ち搲㡣㐶愳ㄹ㥣捦㍦㙡㌳㘴㠹㜰㌵㠳㑢㠵㌴愳扦㌴㐳挹戲攰㐲㜱㜹㄰搴㐰〳㈵ぢ㠳ぢ挵〵㐲㔰㠳つ㤴㉣つ㉥ㄴ㤷〸㐱つㄵ㔴〳㘷昷㡦㙡戸㉣ㄸ慥㘶㜰攱㤰㘶ㅣ㈰捤㔰戲㐸戸㔰㕣㉣〴㌵摣㐰㜱㐱㤰㤵敢㜷收〲㌵〶㐵昰㝤㉡挵㌵㐰〴㡦㌹〴㥣昶㈲㜸搴㈱攰㑣ㄷ挱㈳づ〱㈷户〸ㅥ㜶〸㌸㥦㐵昰㤰㐳挰㈹㉣㠲〷ㅤ〲捥㕡ㄱ慣㜴〸㌸㔱㐵昰㠰㐳挰愹㈳㠲晢ㅤ〲捥ㄶㄱ摣攷㄰㜰晣㡡攰户づ〱㐷㤴〸㔶㌸〴ㅣ㐴㈲戸搷㈱攰戸ㄱ挱㜲㠷㠰㐳㐵〴昷㌸〴散㍣ㄱ摣敤㄰戰扦㐴㜰㔷戱愰昶㝦〰㝡挸ぢ㌸</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</si>
</sst>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5" tint="-0.499984740745262"/>
        <bgColor indexed="64"/>
      </patternFill>
    </fill>
    <fill>
      <patternFill patternType="solid">
        <fgColor rgb="FF00FF00"/>
        <bgColor indexed="64"/>
      </patternFill>
    </fill>
    <fill>
      <patternFill patternType="solid">
        <fgColor rgb="FF00FFFF"/>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0" fontId="2" fillId="2" borderId="0" xfId="0" applyFont="1" applyFill="1"/>
    <xf numFmtId="44" fontId="0" fillId="0" borderId="1" xfId="1" applyFont="1" applyBorder="1"/>
    <xf numFmtId="44" fontId="0" fillId="0" borderId="0" xfId="0" applyNumberFormat="1"/>
    <xf numFmtId="0" fontId="3" fillId="0" borderId="0" xfId="0" applyFont="1"/>
    <xf numFmtId="0" fontId="0" fillId="0" borderId="0" xfId="0" quotePrefix="1"/>
    <xf numFmtId="0" fontId="0" fillId="3" borderId="0" xfId="0" applyFill="1"/>
    <xf numFmtId="44" fontId="0" fillId="4" borderId="0" xfId="1" applyFont="1" applyFill="1"/>
    <xf numFmtId="0" fontId="0" fillId="5" borderId="1" xfId="0" applyFill="1" applyBorder="1"/>
    <xf numFmtId="8"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heetViews>
  <sheetFormatPr defaultRowHeight="15" x14ac:dyDescent="0.25"/>
  <cols>
    <col min="1" max="2" width="36.7109375" customWidth="1"/>
  </cols>
  <sheetData>
    <row r="1" spans="1:3" x14ac:dyDescent="0.25">
      <c r="A1" s="4" t="s">
        <v>17</v>
      </c>
    </row>
    <row r="3" spans="1:3" x14ac:dyDescent="0.25">
      <c r="A3" t="s">
        <v>18</v>
      </c>
      <c r="B3" t="s">
        <v>19</v>
      </c>
      <c r="C3">
        <v>0</v>
      </c>
    </row>
    <row r="4" spans="1:3" x14ac:dyDescent="0.25">
      <c r="A4" t="s">
        <v>20</v>
      </c>
    </row>
    <row r="5" spans="1:3" x14ac:dyDescent="0.25">
      <c r="A5" t="s">
        <v>21</v>
      </c>
    </row>
    <row r="7" spans="1:3" x14ac:dyDescent="0.25">
      <c r="A7" s="4" t="s">
        <v>22</v>
      </c>
      <c r="B7" t="s">
        <v>23</v>
      </c>
    </row>
    <row r="8" spans="1:3" x14ac:dyDescent="0.25">
      <c r="B8">
        <v>2</v>
      </c>
    </row>
    <row r="10" spans="1:3" x14ac:dyDescent="0.25">
      <c r="A10" t="s">
        <v>24</v>
      </c>
    </row>
    <row r="11" spans="1:3" x14ac:dyDescent="0.25">
      <c r="A11" t="e">
        <f>CB_DATA_!#REF!</f>
        <v>#REF!</v>
      </c>
      <c r="B11" t="e">
        <f>Sheet1!#REF!</f>
        <v>#REF!</v>
      </c>
    </row>
    <row r="13" spans="1:3" x14ac:dyDescent="0.25">
      <c r="A13" t="s">
        <v>25</v>
      </c>
    </row>
    <row r="14" spans="1:3" x14ac:dyDescent="0.25">
      <c r="A14" t="s">
        <v>29</v>
      </c>
      <c r="B14" t="s">
        <v>33</v>
      </c>
    </row>
    <row r="16" spans="1:3" x14ac:dyDescent="0.25">
      <c r="A16" t="s">
        <v>26</v>
      </c>
    </row>
    <row r="19" spans="1:2" x14ac:dyDescent="0.25">
      <c r="A19" t="s">
        <v>27</v>
      </c>
    </row>
    <row r="20" spans="1:2" x14ac:dyDescent="0.25">
      <c r="A20">
        <v>28</v>
      </c>
      <c r="B20">
        <v>31</v>
      </c>
    </row>
    <row r="25" spans="1:2" x14ac:dyDescent="0.25">
      <c r="A25" s="4" t="s">
        <v>28</v>
      </c>
    </row>
    <row r="26" spans="1:2" x14ac:dyDescent="0.25">
      <c r="A26" s="5" t="s">
        <v>30</v>
      </c>
      <c r="B26" s="5" t="s">
        <v>34</v>
      </c>
    </row>
    <row r="27" spans="1:2" x14ac:dyDescent="0.25">
      <c r="A27" t="s">
        <v>31</v>
      </c>
      <c r="B27" t="s">
        <v>43</v>
      </c>
    </row>
    <row r="28" spans="1:2" x14ac:dyDescent="0.25">
      <c r="A28" s="5" t="s">
        <v>32</v>
      </c>
      <c r="B28" s="5" t="s">
        <v>32</v>
      </c>
    </row>
    <row r="29" spans="1:2" x14ac:dyDescent="0.25">
      <c r="B29" s="5" t="s">
        <v>30</v>
      </c>
    </row>
    <row r="30" spans="1:2" x14ac:dyDescent="0.25">
      <c r="B30" t="s">
        <v>35</v>
      </c>
    </row>
    <row r="31" spans="1:2" x14ac:dyDescent="0.25">
      <c r="B31" s="5"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topLeftCell="A19" zoomScale="140" zoomScaleNormal="140" workbookViewId="0">
      <selection activeCell="G37" sqref="F37:G37"/>
    </sheetView>
  </sheetViews>
  <sheetFormatPr defaultRowHeight="15" x14ac:dyDescent="0.25"/>
  <cols>
    <col min="2" max="2" width="13.5703125" customWidth="1"/>
    <col min="3" max="3" width="10.5703125" customWidth="1"/>
    <col min="5" max="5" width="10.140625" customWidth="1"/>
    <col min="6" max="6" width="13.85546875" customWidth="1"/>
    <col min="7" max="7" width="10" customWidth="1"/>
    <col min="8" max="8" width="12" customWidth="1"/>
    <col min="9" max="9" width="14.5703125" customWidth="1"/>
  </cols>
  <sheetData>
    <row r="1" spans="1:9" x14ac:dyDescent="0.25">
      <c r="A1" s="1" t="s">
        <v>0</v>
      </c>
      <c r="B1" s="1"/>
      <c r="C1" s="1"/>
      <c r="D1" s="1"/>
      <c r="E1" s="1"/>
    </row>
    <row r="2" spans="1:9" x14ac:dyDescent="0.25">
      <c r="F2" t="s">
        <v>1</v>
      </c>
      <c r="G2" s="2">
        <v>1</v>
      </c>
    </row>
    <row r="3" spans="1:9" x14ac:dyDescent="0.25">
      <c r="B3" t="s">
        <v>2</v>
      </c>
      <c r="C3" s="8">
        <v>60</v>
      </c>
      <c r="F3" t="s">
        <v>3</v>
      </c>
      <c r="G3" s="2">
        <v>0.01</v>
      </c>
    </row>
    <row r="4" spans="1:9" x14ac:dyDescent="0.25">
      <c r="B4" t="s">
        <v>4</v>
      </c>
      <c r="C4" s="8">
        <v>24</v>
      </c>
      <c r="F4" t="s">
        <v>5</v>
      </c>
      <c r="G4" s="2">
        <v>2</v>
      </c>
    </row>
    <row r="6" spans="1:9" x14ac:dyDescent="0.25">
      <c r="A6" t="s">
        <v>6</v>
      </c>
      <c r="B6" t="s">
        <v>7</v>
      </c>
      <c r="C6" t="s">
        <v>8</v>
      </c>
      <c r="D6" t="s">
        <v>9</v>
      </c>
      <c r="E6" t="s">
        <v>10</v>
      </c>
      <c r="F6" t="s">
        <v>11</v>
      </c>
      <c r="G6" t="s">
        <v>12</v>
      </c>
      <c r="H6" t="s">
        <v>13</v>
      </c>
      <c r="I6" t="s">
        <v>14</v>
      </c>
    </row>
    <row r="7" spans="1:9" x14ac:dyDescent="0.25">
      <c r="A7" t="s">
        <v>15</v>
      </c>
      <c r="E7">
        <v>24</v>
      </c>
    </row>
    <row r="8" spans="1:9" x14ac:dyDescent="0.25">
      <c r="A8">
        <v>1</v>
      </c>
      <c r="B8">
        <f>E7</f>
        <v>24</v>
      </c>
      <c r="C8">
        <f>IF(E7&lt;=$C$4,$C$3,0)</f>
        <v>60</v>
      </c>
      <c r="D8" s="6">
        <v>12</v>
      </c>
      <c r="E8">
        <f>IF(B8+C8&gt;D8,B8+C8-D8,0)</f>
        <v>72</v>
      </c>
      <c r="F8">
        <f>IF(B8+C8&lt;D8,D8-B8-C8,0)</f>
        <v>0</v>
      </c>
      <c r="G8">
        <f>IF(C8&gt;0,$G$2,0)</f>
        <v>1</v>
      </c>
      <c r="H8" s="3">
        <f>$G$3*E8</f>
        <v>0.72</v>
      </c>
      <c r="I8" s="3">
        <f>$G$4*F8</f>
        <v>0</v>
      </c>
    </row>
    <row r="9" spans="1:9" x14ac:dyDescent="0.25">
      <c r="A9">
        <v>2</v>
      </c>
      <c r="B9">
        <f t="shared" ref="B9:B21" si="0">E8</f>
        <v>72</v>
      </c>
      <c r="C9">
        <f t="shared" ref="C9:C21" si="1">IF(E8&lt;=$C$4,$C$3,0)</f>
        <v>0</v>
      </c>
      <c r="D9" s="6">
        <v>12</v>
      </c>
      <c r="E9">
        <f t="shared" ref="E9:E21" si="2">IF(B9+C9&gt;D9,B9+C9-D9,0)</f>
        <v>60</v>
      </c>
      <c r="F9">
        <f t="shared" ref="F9:F21" si="3">IF(B9+C9&lt;D9,D9-B9-C9,0)</f>
        <v>0</v>
      </c>
      <c r="G9">
        <f t="shared" ref="G9:G21" si="4">IF(C9&gt;0,$G$2,0)</f>
        <v>0</v>
      </c>
      <c r="H9" s="3">
        <f t="shared" ref="H9:H21" si="5">$G$3*E9</f>
        <v>0.6</v>
      </c>
      <c r="I9" s="3">
        <f t="shared" ref="I9:I21" si="6">$G$4*F9</f>
        <v>0</v>
      </c>
    </row>
    <row r="10" spans="1:9" x14ac:dyDescent="0.25">
      <c r="A10">
        <v>3</v>
      </c>
      <c r="B10">
        <f t="shared" si="0"/>
        <v>60</v>
      </c>
      <c r="C10">
        <f t="shared" si="1"/>
        <v>0</v>
      </c>
      <c r="D10" s="6">
        <v>12</v>
      </c>
      <c r="E10">
        <f t="shared" si="2"/>
        <v>48</v>
      </c>
      <c r="F10">
        <f t="shared" si="3"/>
        <v>0</v>
      </c>
      <c r="G10">
        <f t="shared" si="4"/>
        <v>0</v>
      </c>
      <c r="H10" s="3">
        <f t="shared" si="5"/>
        <v>0.48</v>
      </c>
      <c r="I10" s="3">
        <f t="shared" si="6"/>
        <v>0</v>
      </c>
    </row>
    <row r="11" spans="1:9" x14ac:dyDescent="0.25">
      <c r="A11">
        <v>4</v>
      </c>
      <c r="B11">
        <f t="shared" si="0"/>
        <v>48</v>
      </c>
      <c r="C11">
        <f t="shared" si="1"/>
        <v>0</v>
      </c>
      <c r="D11" s="6">
        <v>12</v>
      </c>
      <c r="E11">
        <f t="shared" si="2"/>
        <v>36</v>
      </c>
      <c r="F11">
        <f t="shared" si="3"/>
        <v>0</v>
      </c>
      <c r="G11">
        <f t="shared" si="4"/>
        <v>0</v>
      </c>
      <c r="H11" s="3">
        <f t="shared" si="5"/>
        <v>0.36</v>
      </c>
      <c r="I11" s="3">
        <f t="shared" si="6"/>
        <v>0</v>
      </c>
    </row>
    <row r="12" spans="1:9" x14ac:dyDescent="0.25">
      <c r="A12">
        <v>5</v>
      </c>
      <c r="B12">
        <f t="shared" si="0"/>
        <v>36</v>
      </c>
      <c r="C12">
        <f t="shared" si="1"/>
        <v>0</v>
      </c>
      <c r="D12" s="6">
        <v>12</v>
      </c>
      <c r="E12">
        <f t="shared" si="2"/>
        <v>24</v>
      </c>
      <c r="F12">
        <f t="shared" si="3"/>
        <v>0</v>
      </c>
      <c r="G12">
        <f t="shared" si="4"/>
        <v>0</v>
      </c>
      <c r="H12" s="3">
        <f t="shared" si="5"/>
        <v>0.24</v>
      </c>
      <c r="I12" s="3">
        <f t="shared" si="6"/>
        <v>0</v>
      </c>
    </row>
    <row r="13" spans="1:9" x14ac:dyDescent="0.25">
      <c r="A13">
        <v>6</v>
      </c>
      <c r="B13">
        <f t="shared" si="0"/>
        <v>24</v>
      </c>
      <c r="C13">
        <f t="shared" si="1"/>
        <v>60</v>
      </c>
      <c r="D13" s="6">
        <v>12</v>
      </c>
      <c r="E13">
        <f t="shared" si="2"/>
        <v>72</v>
      </c>
      <c r="F13">
        <f t="shared" si="3"/>
        <v>0</v>
      </c>
      <c r="G13">
        <f t="shared" si="4"/>
        <v>1</v>
      </c>
      <c r="H13" s="3">
        <f t="shared" si="5"/>
        <v>0.72</v>
      </c>
      <c r="I13" s="3">
        <f t="shared" si="6"/>
        <v>0</v>
      </c>
    </row>
    <row r="14" spans="1:9" x14ac:dyDescent="0.25">
      <c r="A14">
        <v>7</v>
      </c>
      <c r="B14">
        <f t="shared" si="0"/>
        <v>72</v>
      </c>
      <c r="C14">
        <f t="shared" si="1"/>
        <v>0</v>
      </c>
      <c r="D14" s="6">
        <v>12</v>
      </c>
      <c r="E14">
        <f t="shared" si="2"/>
        <v>60</v>
      </c>
      <c r="F14">
        <f t="shared" si="3"/>
        <v>0</v>
      </c>
      <c r="G14">
        <f t="shared" si="4"/>
        <v>0</v>
      </c>
      <c r="H14" s="3">
        <f t="shared" si="5"/>
        <v>0.6</v>
      </c>
      <c r="I14" s="3">
        <f t="shared" si="6"/>
        <v>0</v>
      </c>
    </row>
    <row r="15" spans="1:9" x14ac:dyDescent="0.25">
      <c r="A15">
        <v>8</v>
      </c>
      <c r="B15">
        <f t="shared" si="0"/>
        <v>60</v>
      </c>
      <c r="C15">
        <f t="shared" si="1"/>
        <v>0</v>
      </c>
      <c r="D15" s="6">
        <v>12</v>
      </c>
      <c r="E15">
        <f t="shared" si="2"/>
        <v>48</v>
      </c>
      <c r="F15">
        <f t="shared" si="3"/>
        <v>0</v>
      </c>
      <c r="G15">
        <f t="shared" si="4"/>
        <v>0</v>
      </c>
      <c r="H15" s="3">
        <f t="shared" si="5"/>
        <v>0.48</v>
      </c>
      <c r="I15" s="3">
        <f t="shared" si="6"/>
        <v>0</v>
      </c>
    </row>
    <row r="16" spans="1:9" x14ac:dyDescent="0.25">
      <c r="A16">
        <v>9</v>
      </c>
      <c r="B16">
        <f t="shared" si="0"/>
        <v>48</v>
      </c>
      <c r="C16">
        <f t="shared" si="1"/>
        <v>0</v>
      </c>
      <c r="D16" s="6">
        <v>12</v>
      </c>
      <c r="E16">
        <f t="shared" si="2"/>
        <v>36</v>
      </c>
      <c r="F16">
        <f t="shared" si="3"/>
        <v>0</v>
      </c>
      <c r="G16">
        <f t="shared" si="4"/>
        <v>0</v>
      </c>
      <c r="H16" s="3">
        <f t="shared" si="5"/>
        <v>0.36</v>
      </c>
      <c r="I16" s="3">
        <f t="shared" si="6"/>
        <v>0</v>
      </c>
    </row>
    <row r="17" spans="1:9" x14ac:dyDescent="0.25">
      <c r="A17">
        <v>10</v>
      </c>
      <c r="B17">
        <f t="shared" si="0"/>
        <v>36</v>
      </c>
      <c r="C17">
        <f t="shared" si="1"/>
        <v>0</v>
      </c>
      <c r="D17" s="6">
        <v>12</v>
      </c>
      <c r="E17">
        <f t="shared" si="2"/>
        <v>24</v>
      </c>
      <c r="F17">
        <f t="shared" si="3"/>
        <v>0</v>
      </c>
      <c r="G17">
        <f t="shared" si="4"/>
        <v>0</v>
      </c>
      <c r="H17" s="3">
        <f t="shared" si="5"/>
        <v>0.24</v>
      </c>
      <c r="I17" s="3">
        <f t="shared" si="6"/>
        <v>0</v>
      </c>
    </row>
    <row r="18" spans="1:9" x14ac:dyDescent="0.25">
      <c r="A18">
        <v>11</v>
      </c>
      <c r="B18">
        <f t="shared" si="0"/>
        <v>24</v>
      </c>
      <c r="C18">
        <f t="shared" si="1"/>
        <v>60</v>
      </c>
      <c r="D18" s="6">
        <v>12</v>
      </c>
      <c r="E18">
        <f t="shared" si="2"/>
        <v>72</v>
      </c>
      <c r="F18">
        <f t="shared" si="3"/>
        <v>0</v>
      </c>
      <c r="G18">
        <f t="shared" si="4"/>
        <v>1</v>
      </c>
      <c r="H18" s="3">
        <f t="shared" si="5"/>
        <v>0.72</v>
      </c>
      <c r="I18" s="3">
        <f t="shared" si="6"/>
        <v>0</v>
      </c>
    </row>
    <row r="19" spans="1:9" x14ac:dyDescent="0.25">
      <c r="A19">
        <v>12</v>
      </c>
      <c r="B19">
        <f t="shared" si="0"/>
        <v>72</v>
      </c>
      <c r="C19">
        <f t="shared" si="1"/>
        <v>0</v>
      </c>
      <c r="D19" s="6">
        <v>12</v>
      </c>
      <c r="E19">
        <f t="shared" si="2"/>
        <v>60</v>
      </c>
      <c r="F19">
        <f t="shared" si="3"/>
        <v>0</v>
      </c>
      <c r="G19">
        <f t="shared" si="4"/>
        <v>0</v>
      </c>
      <c r="H19" s="3">
        <f t="shared" si="5"/>
        <v>0.6</v>
      </c>
      <c r="I19" s="3">
        <f t="shared" si="6"/>
        <v>0</v>
      </c>
    </row>
    <row r="20" spans="1:9" x14ac:dyDescent="0.25">
      <c r="A20">
        <v>13</v>
      </c>
      <c r="B20">
        <f t="shared" si="0"/>
        <v>60</v>
      </c>
      <c r="C20">
        <f t="shared" si="1"/>
        <v>0</v>
      </c>
      <c r="D20" s="6">
        <v>12</v>
      </c>
      <c r="E20">
        <f t="shared" si="2"/>
        <v>48</v>
      </c>
      <c r="F20">
        <f t="shared" si="3"/>
        <v>0</v>
      </c>
      <c r="G20">
        <f t="shared" si="4"/>
        <v>0</v>
      </c>
      <c r="H20" s="3">
        <f t="shared" si="5"/>
        <v>0.48</v>
      </c>
      <c r="I20" s="3">
        <f t="shared" si="6"/>
        <v>0</v>
      </c>
    </row>
    <row r="21" spans="1:9" x14ac:dyDescent="0.25">
      <c r="A21">
        <v>14</v>
      </c>
      <c r="B21">
        <f t="shared" si="0"/>
        <v>48</v>
      </c>
      <c r="C21">
        <f t="shared" si="1"/>
        <v>0</v>
      </c>
      <c r="D21" s="6">
        <v>12</v>
      </c>
      <c r="E21">
        <f t="shared" si="2"/>
        <v>36</v>
      </c>
      <c r="F21">
        <f t="shared" si="3"/>
        <v>0</v>
      </c>
      <c r="G21">
        <f t="shared" si="4"/>
        <v>0</v>
      </c>
      <c r="H21" s="3">
        <f t="shared" si="5"/>
        <v>0.36</v>
      </c>
      <c r="I21" s="3">
        <f t="shared" si="6"/>
        <v>0</v>
      </c>
    </row>
    <row r="23" spans="1:9" x14ac:dyDescent="0.25">
      <c r="G23" s="7">
        <f>SUM(G8:G21)</f>
        <v>3</v>
      </c>
      <c r="H23" s="7">
        <f t="shared" ref="H23:I23" si="7">SUM(H8:H21)</f>
        <v>6.96</v>
      </c>
      <c r="I23" s="7">
        <f t="shared" si="7"/>
        <v>0</v>
      </c>
    </row>
    <row r="24" spans="1:9" x14ac:dyDescent="0.25">
      <c r="G24" t="s">
        <v>1</v>
      </c>
      <c r="H24" t="s">
        <v>3</v>
      </c>
      <c r="I24" t="s">
        <v>14</v>
      </c>
    </row>
    <row r="26" spans="1:9" x14ac:dyDescent="0.25">
      <c r="G26" t="s">
        <v>16</v>
      </c>
      <c r="H26" s="7">
        <f>SUM(G23:I23)</f>
        <v>9.9600000000000009</v>
      </c>
    </row>
    <row r="31" spans="1:9" x14ac:dyDescent="0.25">
      <c r="C31" t="s">
        <v>36</v>
      </c>
      <c r="D31" t="s">
        <v>37</v>
      </c>
      <c r="E31" t="s">
        <v>38</v>
      </c>
    </row>
    <row r="32" spans="1:9" x14ac:dyDescent="0.25">
      <c r="B32" t="s">
        <v>39</v>
      </c>
      <c r="C32" s="9">
        <v>10.88</v>
      </c>
      <c r="D32" s="9">
        <v>9.4</v>
      </c>
      <c r="E32" s="9">
        <v>10.59</v>
      </c>
    </row>
    <row r="33" spans="2:5" x14ac:dyDescent="0.25">
      <c r="B33" t="s">
        <v>40</v>
      </c>
      <c r="C33" s="9">
        <v>8.99</v>
      </c>
      <c r="D33" s="9">
        <v>8.14</v>
      </c>
      <c r="E33" s="9">
        <v>9.3699999999999992</v>
      </c>
    </row>
    <row r="34" spans="2:5" x14ac:dyDescent="0.25">
      <c r="B34" t="s">
        <v>41</v>
      </c>
      <c r="C34" s="9">
        <v>8.2899999999999991</v>
      </c>
      <c r="D34" s="9">
        <v>7.94</v>
      </c>
      <c r="E34" s="9">
        <v>9.2899999999999991</v>
      </c>
    </row>
    <row r="35" spans="2:5" x14ac:dyDescent="0.25">
      <c r="B35" t="s">
        <v>42</v>
      </c>
      <c r="C35" s="9">
        <v>8.4600000000000009</v>
      </c>
      <c r="D35" s="9">
        <v>8.2100000000000009</v>
      </c>
      <c r="E35" s="9">
        <v>9.39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 Moyne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dc:creator>
  <cp:lastModifiedBy>LeMoyne College</cp:lastModifiedBy>
  <dcterms:created xsi:type="dcterms:W3CDTF">2014-11-18T13:12:54Z</dcterms:created>
  <dcterms:modified xsi:type="dcterms:W3CDTF">2014-11-18T14:48:04Z</dcterms:modified>
</cp:coreProperties>
</file>