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830am\"/>
    </mc:Choice>
  </mc:AlternateContent>
  <xr:revisionPtr revIDLastSave="0" documentId="8_{5DC595F4-5DAC-4962-B668-C3E7C96C415C}" xr6:coauthVersionLast="36" xr6:coauthVersionMax="36" xr10:uidLastSave="{00000000-0000-0000-0000-000000000000}"/>
  <bookViews>
    <workbookView xWindow="0" yWindow="0" windowWidth="28800" windowHeight="12225" xr2:uid="{9C56AFD9-F7A7-4DE4-AF3E-A6A87A27EDF3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3" i="1"/>
  <c r="K4" i="1"/>
  <c r="K5" i="1"/>
  <c r="K6" i="1"/>
  <c r="K7" i="1"/>
  <c r="K8" i="1"/>
  <c r="K9" i="1"/>
  <c r="K10" i="1"/>
  <c r="K11" i="1"/>
  <c r="K12" i="1"/>
  <c r="K13" i="1"/>
  <c r="K3" i="1"/>
  <c r="J4" i="1"/>
  <c r="J5" i="1"/>
  <c r="J6" i="1"/>
  <c r="J7" i="1"/>
  <c r="J8" i="1"/>
  <c r="J9" i="1"/>
  <c r="J10" i="1"/>
  <c r="J11" i="1"/>
  <c r="J12" i="1"/>
  <c r="J13" i="1"/>
  <c r="J3" i="1"/>
</calcChain>
</file>

<file path=xl/sharedStrings.xml><?xml version="1.0" encoding="utf-8"?>
<sst xmlns="http://schemas.openxmlformats.org/spreadsheetml/2006/main" count="11" uniqueCount="11">
  <si>
    <t>Time(s)</t>
  </si>
  <si>
    <t>Position(m)</t>
  </si>
  <si>
    <t>Velocity(m/s)]</t>
  </si>
  <si>
    <t>Velocity(m/s)</t>
  </si>
  <si>
    <t>Total Energy(J)</t>
  </si>
  <si>
    <t>Kinetic Energy(J)</t>
  </si>
  <si>
    <t>Potential Energy(J)</t>
  </si>
  <si>
    <t>Time(S)</t>
  </si>
  <si>
    <t>Mass-.3kg</t>
  </si>
  <si>
    <t>Spring-.165kg</t>
  </si>
  <si>
    <t>5g0gweight-.050kg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</si>
</sst>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Sheet1!$I$2</c:f>
              <c:strCache>
                <c:ptCount val="1"/>
                <c:pt idx="0">
                  <c:v>Total Energy(J)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Sheet1!$I$3:$I$13</c:f>
              <c:numCache>
                <c:formatCode>General</c:formatCode>
                <c:ptCount val="11"/>
                <c:pt idx="0">
                  <c:v>0.34838172174684684</c:v>
                </c:pt>
                <c:pt idx="1">
                  <c:v>0.35875041992468176</c:v>
                </c:pt>
                <c:pt idx="2">
                  <c:v>0.38875748713822433</c:v>
                </c:pt>
                <c:pt idx="3">
                  <c:v>0.39910773640104269</c:v>
                </c:pt>
                <c:pt idx="4">
                  <c:v>0.40627219418134786</c:v>
                </c:pt>
                <c:pt idx="5">
                  <c:v>0.40268547117850728</c:v>
                </c:pt>
                <c:pt idx="6">
                  <c:v>0.39661518673494434</c:v>
                </c:pt>
                <c:pt idx="7">
                  <c:v>0.39117134643867185</c:v>
                </c:pt>
                <c:pt idx="8">
                  <c:v>0.3951997888877975</c:v>
                </c:pt>
                <c:pt idx="9">
                  <c:v>0.40446419626071745</c:v>
                </c:pt>
                <c:pt idx="10">
                  <c:v>0.40031495540793216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92-44FE-8667-85AC3D182AB2}"/>
            </c:ext>
          </c:extLst>
        </c:ser>
        <c:ser>
          <c:idx val="2"/>
          <c:order val="1"/>
          <c:tx>
            <c:strRef>
              <c:f>Sheet1!$J$2</c:f>
              <c:strCache>
                <c:ptCount val="1"/>
                <c:pt idx="0">
                  <c:v>Kinetic Energy(J)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Sheet1!$J$3:$J$13</c:f>
              <c:numCache>
                <c:formatCode>General</c:formatCode>
                <c:ptCount val="11"/>
                <c:pt idx="0">
                  <c:v>4.0984895955967883E-3</c:v>
                </c:pt>
                <c:pt idx="1">
                  <c:v>2.8033656563431718E-2</c:v>
                </c:pt>
                <c:pt idx="2">
                  <c:v>9.7554229333224357E-2</c:v>
                </c:pt>
                <c:pt idx="3">
                  <c:v>0.19210447983979267</c:v>
                </c:pt>
                <c:pt idx="4">
                  <c:v>0.27190123207009781</c:v>
                </c:pt>
                <c:pt idx="5">
                  <c:v>0.33583398667850728</c:v>
                </c:pt>
                <c:pt idx="6">
                  <c:v>0.37432602528994435</c:v>
                </c:pt>
                <c:pt idx="7">
                  <c:v>0.39019309565742183</c:v>
                </c:pt>
                <c:pt idx="8">
                  <c:v>0.38858681360654751</c:v>
                </c:pt>
                <c:pt idx="9">
                  <c:v>0.36439504426071745</c:v>
                </c:pt>
                <c:pt idx="10">
                  <c:v>0.30404881772793213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92-44FE-8667-85AC3D182AB2}"/>
            </c:ext>
          </c:extLst>
        </c:ser>
        <c:ser>
          <c:idx val="3"/>
          <c:order val="2"/>
          <c:tx>
            <c:strRef>
              <c:f>Sheet1!$K$2</c:f>
              <c:strCache>
                <c:ptCount val="1"/>
                <c:pt idx="0">
                  <c:v>Potential Energy(J)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Sheet1!$K$3:$K$13</c:f>
              <c:numCache>
                <c:formatCode>General</c:formatCode>
                <c:ptCount val="11"/>
                <c:pt idx="0">
                  <c:v>0.34428323215125006</c:v>
                </c:pt>
                <c:pt idx="1">
                  <c:v>0.33071676336125005</c:v>
                </c:pt>
                <c:pt idx="2">
                  <c:v>0.29120325780499995</c:v>
                </c:pt>
                <c:pt idx="3">
                  <c:v>0.20700325656125002</c:v>
                </c:pt>
                <c:pt idx="4">
                  <c:v>0.13437096211125002</c:v>
                </c:pt>
                <c:pt idx="5">
                  <c:v>6.6851484499999989E-2</c:v>
                </c:pt>
                <c:pt idx="6">
                  <c:v>2.2289161445000004E-2</c:v>
                </c:pt>
                <c:pt idx="7">
                  <c:v>9.7825078124999998E-4</c:v>
                </c:pt>
                <c:pt idx="8">
                  <c:v>6.6129752812499991E-3</c:v>
                </c:pt>
                <c:pt idx="9">
                  <c:v>4.0069151999999997E-2</c:v>
                </c:pt>
                <c:pt idx="10">
                  <c:v>9.6266137680000002E-2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92-44FE-8667-85AC3D182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357256"/>
        <c:axId val="658744704"/>
      </c:scatterChart>
      <c:valAx>
        <c:axId val="658357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44704"/>
        <c:crosses val="autoZero"/>
        <c:crossBetween val="midCat"/>
      </c:valAx>
      <c:valAx>
        <c:axId val="65874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Energy(J)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57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Sheet1!$I$2</c:f>
              <c:strCache>
                <c:ptCount val="1"/>
                <c:pt idx="0">
                  <c:v>Total Energy(J)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Sheet1!$I$3:$I$13</c:f>
              <c:numCache>
                <c:formatCode>General</c:formatCode>
                <c:ptCount val="11"/>
                <c:pt idx="0">
                  <c:v>0.34838172174684684</c:v>
                </c:pt>
                <c:pt idx="1">
                  <c:v>0.35875041992468176</c:v>
                </c:pt>
                <c:pt idx="2">
                  <c:v>0.38875748713822433</c:v>
                </c:pt>
                <c:pt idx="3">
                  <c:v>0.39910773640104269</c:v>
                </c:pt>
                <c:pt idx="4">
                  <c:v>0.40627219418134786</c:v>
                </c:pt>
                <c:pt idx="5">
                  <c:v>0.40268547117850728</c:v>
                </c:pt>
                <c:pt idx="6">
                  <c:v>0.39661518673494434</c:v>
                </c:pt>
                <c:pt idx="7">
                  <c:v>0.39117134643867185</c:v>
                </c:pt>
                <c:pt idx="8">
                  <c:v>0.3951997888877975</c:v>
                </c:pt>
                <c:pt idx="9">
                  <c:v>0.40446419626071745</c:v>
                </c:pt>
                <c:pt idx="10">
                  <c:v>0.40031495540793216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C4-435F-8836-F7122EE4E2D9}"/>
            </c:ext>
          </c:extLst>
        </c:ser>
        <c:ser>
          <c:idx val="2"/>
          <c:order val="1"/>
          <c:tx>
            <c:strRef>
              <c:f>Sheet1!$J$2</c:f>
              <c:strCache>
                <c:ptCount val="1"/>
                <c:pt idx="0">
                  <c:v>Kinetic Energy(J)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Sheet1!$J$3:$J$13</c:f>
              <c:numCache>
                <c:formatCode>General</c:formatCode>
                <c:ptCount val="11"/>
                <c:pt idx="0">
                  <c:v>4.0984895955967883E-3</c:v>
                </c:pt>
                <c:pt idx="1">
                  <c:v>2.8033656563431718E-2</c:v>
                </c:pt>
                <c:pt idx="2">
                  <c:v>9.7554229333224357E-2</c:v>
                </c:pt>
                <c:pt idx="3">
                  <c:v>0.19210447983979267</c:v>
                </c:pt>
                <c:pt idx="4">
                  <c:v>0.27190123207009781</c:v>
                </c:pt>
                <c:pt idx="5">
                  <c:v>0.33583398667850728</c:v>
                </c:pt>
                <c:pt idx="6">
                  <c:v>0.37432602528994435</c:v>
                </c:pt>
                <c:pt idx="7">
                  <c:v>0.39019309565742183</c:v>
                </c:pt>
                <c:pt idx="8">
                  <c:v>0.38858681360654751</c:v>
                </c:pt>
                <c:pt idx="9">
                  <c:v>0.36439504426071745</c:v>
                </c:pt>
                <c:pt idx="10">
                  <c:v>0.30404881772793213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C4-435F-8836-F7122EE4E2D9}"/>
            </c:ext>
          </c:extLst>
        </c:ser>
        <c:ser>
          <c:idx val="3"/>
          <c:order val="2"/>
          <c:tx>
            <c:strRef>
              <c:f>Sheet1!$K$2</c:f>
              <c:strCache>
                <c:ptCount val="1"/>
                <c:pt idx="0">
                  <c:v>Potential Energy(J)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Sheet1!$K$3:$K$13</c:f>
              <c:numCache>
                <c:formatCode>General</c:formatCode>
                <c:ptCount val="11"/>
                <c:pt idx="0">
                  <c:v>0.34428323215125006</c:v>
                </c:pt>
                <c:pt idx="1">
                  <c:v>0.33071676336125005</c:v>
                </c:pt>
                <c:pt idx="2">
                  <c:v>0.29120325780499995</c:v>
                </c:pt>
                <c:pt idx="3">
                  <c:v>0.20700325656125002</c:v>
                </c:pt>
                <c:pt idx="4">
                  <c:v>0.13437096211125002</c:v>
                </c:pt>
                <c:pt idx="5">
                  <c:v>6.6851484499999989E-2</c:v>
                </c:pt>
                <c:pt idx="6">
                  <c:v>2.2289161445000004E-2</c:v>
                </c:pt>
                <c:pt idx="7">
                  <c:v>9.7825078124999998E-4</c:v>
                </c:pt>
                <c:pt idx="8">
                  <c:v>6.6129752812499991E-3</c:v>
                </c:pt>
                <c:pt idx="9">
                  <c:v>4.0069151999999997E-2</c:v>
                </c:pt>
                <c:pt idx="10">
                  <c:v>9.6266137680000002E-2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C4-435F-8836-F7122EE4E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357256"/>
        <c:axId val="658744704"/>
      </c:scatterChart>
      <c:valAx>
        <c:axId val="658357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layout>
            <c:manualLayout>
              <c:xMode val="edge"/>
              <c:yMode val="edge"/>
              <c:x val="0.45786977226649062"/>
              <c:y val="0.81839406315393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744704"/>
        <c:crosses val="autoZero"/>
        <c:crossBetween val="midCat"/>
      </c:valAx>
      <c:valAx>
        <c:axId val="65874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Energy(J)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57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16</xdr:row>
      <xdr:rowOff>147637</xdr:rowOff>
    </xdr:from>
    <xdr:to>
      <xdr:col>10</xdr:col>
      <xdr:colOff>809625</xdr:colOff>
      <xdr:row>31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00F683-473C-43A8-9F67-80E918351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304799</xdr:colOff>
      <xdr:row>11</xdr:row>
      <xdr:rowOff>104776</xdr:rowOff>
    </xdr:from>
    <xdr:to>
      <xdr:col>8</xdr:col>
      <xdr:colOff>200024</xdr:colOff>
      <xdr:row>29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49E37B-E6EC-4142-8147-03AE1F863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B356-5692-40FE-9150-D7367232EA04}">
  <dimension ref="B2:K40"/>
  <sheetViews>
    <sheetView tabSelected="1" workbookViewId="0">
      <selection activeCell="G9" sqref="G9"/>
    </sheetView>
  </sheetViews>
  <sheetFormatPr defaultRowHeight="15" x14ac:dyDescent="0.25"/>
  <cols>
    <col min="3" max="3" width="10.85546875" customWidth="1"/>
    <col min="5" max="5" width="11.5703125" customWidth="1"/>
    <col min="7" max="7" width="14.140625" customWidth="1"/>
    <col min="8" max="8" width="16.42578125" customWidth="1"/>
    <col min="9" max="9" width="16.85546875" customWidth="1"/>
    <col min="10" max="10" width="16.140625" customWidth="1"/>
    <col min="11" max="11" width="17.85546875" customWidth="1"/>
  </cols>
  <sheetData>
    <row r="2" spans="2:11" x14ac:dyDescent="0.25">
      <c r="B2" t="s">
        <v>0</v>
      </c>
      <c r="C2" t="s">
        <v>1</v>
      </c>
      <c r="D2" t="s">
        <v>2</v>
      </c>
      <c r="E2" t="s">
        <v>3</v>
      </c>
      <c r="H2" t="s">
        <v>7</v>
      </c>
      <c r="I2" t="s">
        <v>4</v>
      </c>
      <c r="J2" t="s">
        <v>5</v>
      </c>
      <c r="K2" t="s">
        <v>6</v>
      </c>
    </row>
    <row r="3" spans="2:11" x14ac:dyDescent="0.25">
      <c r="B3">
        <v>3.36</v>
      </c>
      <c r="C3">
        <v>-0.26240550000000001</v>
      </c>
      <c r="D3">
        <v>0.13045286458300001</v>
      </c>
      <c r="H3">
        <v>3.36</v>
      </c>
      <c r="I3">
        <f>(J3+K3)</f>
        <v>0.34838172174684684</v>
      </c>
      <c r="J3">
        <f>(0.5)*(0.3+0.165+1/3*(0.05))*(D3)^2</f>
        <v>4.0984895955967883E-3</v>
      </c>
      <c r="K3">
        <f>(0.5)*(10)*(C3)^2</f>
        <v>0.34428323215125006</v>
      </c>
    </row>
    <row r="4" spans="2:11" x14ac:dyDescent="0.25">
      <c r="B4">
        <v>3.4</v>
      </c>
      <c r="C4">
        <v>-0.25718350000000001</v>
      </c>
      <c r="D4">
        <v>0.34117843749999999</v>
      </c>
      <c r="H4">
        <v>3.4</v>
      </c>
      <c r="I4">
        <f t="shared" ref="I4:I13" si="0">(J4+K4)</f>
        <v>0.35875041992468176</v>
      </c>
      <c r="J4">
        <f t="shared" ref="J4:J13" si="1">(0.5)*(0.3+0.165+1/3*(0.05))*(D4)^2</f>
        <v>2.8033656563431718E-2</v>
      </c>
      <c r="K4">
        <f t="shared" ref="K4:K13" si="2">(0.5)*(10)*(C4)^2</f>
        <v>0.33071676336125005</v>
      </c>
    </row>
    <row r="5" spans="2:11" x14ac:dyDescent="0.25">
      <c r="B5">
        <v>3.44</v>
      </c>
      <c r="C5">
        <v>-0.24133099999999999</v>
      </c>
      <c r="D5">
        <v>0.63645067708299996</v>
      </c>
      <c r="H5">
        <v>3.44</v>
      </c>
      <c r="I5">
        <f t="shared" si="0"/>
        <v>0.38875748713822433</v>
      </c>
      <c r="J5">
        <f t="shared" si="1"/>
        <v>9.7554229333224357E-2</v>
      </c>
      <c r="K5">
        <f t="shared" si="2"/>
        <v>0.29120325780499995</v>
      </c>
    </row>
    <row r="6" spans="2:11" x14ac:dyDescent="0.25">
      <c r="B6">
        <v>3.48</v>
      </c>
      <c r="C6">
        <v>-0.2034715</v>
      </c>
      <c r="D6">
        <v>0.893121302083</v>
      </c>
      <c r="H6">
        <v>3.48</v>
      </c>
      <c r="I6">
        <f t="shared" si="0"/>
        <v>0.39910773640104269</v>
      </c>
      <c r="J6">
        <f t="shared" si="1"/>
        <v>0.19210447983979267</v>
      </c>
      <c r="K6">
        <f t="shared" si="2"/>
        <v>0.20700325656125002</v>
      </c>
    </row>
    <row r="7" spans="2:11" x14ac:dyDescent="0.25">
      <c r="B7">
        <v>3.52</v>
      </c>
      <c r="C7">
        <v>-0.16393350000000001</v>
      </c>
      <c r="D7">
        <v>1.0625448958299999</v>
      </c>
      <c r="H7">
        <v>3.52</v>
      </c>
      <c r="I7">
        <f t="shared" si="0"/>
        <v>0.40627219418134786</v>
      </c>
      <c r="J7">
        <f t="shared" si="1"/>
        <v>0.27190123207009781</v>
      </c>
      <c r="K7">
        <f t="shared" si="2"/>
        <v>0.13437096211125002</v>
      </c>
    </row>
    <row r="8" spans="2:11" x14ac:dyDescent="0.25">
      <c r="B8">
        <v>3.56</v>
      </c>
      <c r="C8">
        <v>-0.11563</v>
      </c>
      <c r="D8">
        <v>1.1808752604199999</v>
      </c>
      <c r="H8">
        <v>2.56</v>
      </c>
      <c r="I8">
        <f t="shared" si="0"/>
        <v>0.40268547117850728</v>
      </c>
      <c r="J8">
        <f t="shared" si="1"/>
        <v>0.33583398667850728</v>
      </c>
      <c r="K8">
        <f t="shared" si="2"/>
        <v>6.6851484499999989E-2</v>
      </c>
    </row>
    <row r="9" spans="2:11" x14ac:dyDescent="0.25">
      <c r="B9">
        <v>3.6</v>
      </c>
      <c r="C9">
        <v>-6.6767000000000007E-2</v>
      </c>
      <c r="D9">
        <v>1.2467136458300001</v>
      </c>
      <c r="H9">
        <v>3.6</v>
      </c>
      <c r="I9">
        <f t="shared" si="0"/>
        <v>0.39661518673494434</v>
      </c>
      <c r="J9">
        <f t="shared" si="1"/>
        <v>0.37432602528994435</v>
      </c>
      <c r="K9">
        <f t="shared" si="2"/>
        <v>2.2289161445000004E-2</v>
      </c>
    </row>
    <row r="10" spans="2:11" x14ac:dyDescent="0.25">
      <c r="B10">
        <v>3.64</v>
      </c>
      <c r="C10">
        <v>-1.39875E-2</v>
      </c>
      <c r="D10">
        <v>1.2728625</v>
      </c>
      <c r="H10">
        <v>3.64</v>
      </c>
      <c r="I10">
        <f t="shared" si="0"/>
        <v>0.39117134643867185</v>
      </c>
      <c r="J10">
        <f t="shared" si="1"/>
        <v>0.39019309565742183</v>
      </c>
      <c r="K10">
        <f t="shared" si="2"/>
        <v>9.7825078124999998E-4</v>
      </c>
    </row>
    <row r="11" spans="2:11" x14ac:dyDescent="0.25">
      <c r="B11">
        <v>3.68</v>
      </c>
      <c r="C11">
        <v>3.6367499999999997E-2</v>
      </c>
      <c r="D11">
        <v>1.27023984375</v>
      </c>
      <c r="H11">
        <v>3.72</v>
      </c>
      <c r="I11">
        <f t="shared" si="0"/>
        <v>0.3951997888877975</v>
      </c>
      <c r="J11">
        <f t="shared" si="1"/>
        <v>0.38858681360654751</v>
      </c>
      <c r="K11">
        <f t="shared" si="2"/>
        <v>6.6129752812499991E-3</v>
      </c>
    </row>
    <row r="12" spans="2:11" x14ac:dyDescent="0.25">
      <c r="B12">
        <v>3.72</v>
      </c>
      <c r="C12">
        <v>8.9520000000000002E-2</v>
      </c>
      <c r="D12">
        <v>1.23006463542</v>
      </c>
      <c r="H12">
        <v>3.76</v>
      </c>
      <c r="I12">
        <f t="shared" si="0"/>
        <v>0.40446419626071745</v>
      </c>
      <c r="J12">
        <f t="shared" si="1"/>
        <v>0.36439504426071745</v>
      </c>
      <c r="K12">
        <f t="shared" si="2"/>
        <v>4.0069151999999997E-2</v>
      </c>
    </row>
    <row r="13" spans="2:11" x14ac:dyDescent="0.25">
      <c r="B13">
        <v>3.76</v>
      </c>
      <c r="C13">
        <v>0.13875599999999999</v>
      </c>
      <c r="D13">
        <v>1.1236042187499999</v>
      </c>
      <c r="H13">
        <v>3.8</v>
      </c>
      <c r="I13">
        <f t="shared" si="0"/>
        <v>0.40031495540793216</v>
      </c>
      <c r="J13">
        <f t="shared" si="1"/>
        <v>0.30404881772793213</v>
      </c>
      <c r="K13">
        <f t="shared" si="2"/>
        <v>9.6266137680000002E-2</v>
      </c>
    </row>
    <row r="14" spans="2:11" x14ac:dyDescent="0.25">
      <c r="B14">
        <v>3.8</v>
      </c>
      <c r="C14">
        <v>0.1814645</v>
      </c>
      <c r="D14">
        <v>0.97772625000000002</v>
      </c>
    </row>
    <row r="15" spans="2:11" x14ac:dyDescent="0.25">
      <c r="B15">
        <v>3.84</v>
      </c>
      <c r="C15">
        <v>0.21932399999999999</v>
      </c>
      <c r="D15">
        <v>0.79000234375</v>
      </c>
    </row>
    <row r="16" spans="2:11" x14ac:dyDescent="0.25">
      <c r="B16">
        <v>3.88</v>
      </c>
      <c r="C16">
        <v>0.2467395</v>
      </c>
      <c r="D16">
        <v>0.56641604166699999</v>
      </c>
    </row>
    <row r="17" spans="2:4" x14ac:dyDescent="0.25">
      <c r="B17">
        <v>3.92</v>
      </c>
      <c r="C17">
        <v>0.26464349999999998</v>
      </c>
      <c r="D17">
        <v>0.33758442708300002</v>
      </c>
    </row>
    <row r="18" spans="2:4" x14ac:dyDescent="0.25">
      <c r="B18">
        <v>3.96</v>
      </c>
      <c r="C18">
        <v>0.27359549999999999</v>
      </c>
      <c r="D18">
        <v>0.10729578125</v>
      </c>
    </row>
    <row r="19" spans="2:4" x14ac:dyDescent="0.25">
      <c r="B19">
        <v>4</v>
      </c>
      <c r="C19">
        <v>0.27378200000000003</v>
      </c>
      <c r="D19">
        <v>-0.130860833333</v>
      </c>
    </row>
    <row r="20" spans="2:4" x14ac:dyDescent="0.25">
      <c r="B20">
        <v>4.04</v>
      </c>
      <c r="C20">
        <v>0.26408399999999999</v>
      </c>
      <c r="D20">
        <v>-0.38038229166699999</v>
      </c>
    </row>
    <row r="21" spans="2:4" x14ac:dyDescent="0.25">
      <c r="B21">
        <v>4.08</v>
      </c>
      <c r="C21">
        <v>0.24226349999999999</v>
      </c>
      <c r="D21">
        <v>-0.61154515625000005</v>
      </c>
    </row>
    <row r="22" spans="2:4" x14ac:dyDescent="0.25">
      <c r="B22">
        <v>4.12</v>
      </c>
      <c r="C22">
        <v>0.21335599999999999</v>
      </c>
      <c r="D22">
        <v>-0.8123240625</v>
      </c>
    </row>
    <row r="23" spans="2:4" x14ac:dyDescent="0.25">
      <c r="B23">
        <v>4.16</v>
      </c>
      <c r="C23">
        <v>0.17605599999999999</v>
      </c>
      <c r="D23">
        <v>-0.98819744791700004</v>
      </c>
    </row>
    <row r="24" spans="2:4" x14ac:dyDescent="0.25">
      <c r="B24">
        <v>4.2</v>
      </c>
      <c r="C24">
        <v>0.1314825</v>
      </c>
      <c r="D24">
        <v>-1.1155225520800001</v>
      </c>
    </row>
    <row r="25" spans="2:4" x14ac:dyDescent="0.25">
      <c r="B25">
        <v>4.24</v>
      </c>
      <c r="C25">
        <v>8.4670999999999996E-2</v>
      </c>
      <c r="D25">
        <v>-1.2032746875</v>
      </c>
    </row>
    <row r="26" spans="2:4" x14ac:dyDescent="0.25">
      <c r="B26">
        <v>4.28</v>
      </c>
      <c r="C26">
        <v>3.3383500000000003E-2</v>
      </c>
      <c r="D26">
        <v>-1.25535869792</v>
      </c>
    </row>
    <row r="27" spans="2:4" x14ac:dyDescent="0.25">
      <c r="B27">
        <v>4.32</v>
      </c>
      <c r="C27">
        <v>-1.7717500000000001E-2</v>
      </c>
      <c r="D27">
        <v>-1.26839427083</v>
      </c>
    </row>
    <row r="28" spans="2:4" x14ac:dyDescent="0.25">
      <c r="B28">
        <v>4.3600000000000003</v>
      </c>
      <c r="C28">
        <v>-7.0310499999999998E-2</v>
      </c>
      <c r="D28">
        <v>-1.23921479167</v>
      </c>
    </row>
    <row r="29" spans="2:4" x14ac:dyDescent="0.25">
      <c r="B29">
        <v>4.4000000000000004</v>
      </c>
      <c r="C29">
        <v>-0.1195465</v>
      </c>
      <c r="D29">
        <v>-1.16160359375</v>
      </c>
    </row>
    <row r="30" spans="2:4" x14ac:dyDescent="0.25">
      <c r="B30">
        <v>4.4400000000000004</v>
      </c>
      <c r="C30">
        <v>-0.16654450000000001</v>
      </c>
      <c r="D30">
        <v>-1.0239821354200001</v>
      </c>
    </row>
    <row r="31" spans="2:4" x14ac:dyDescent="0.25">
      <c r="B31">
        <v>4.4800000000000004</v>
      </c>
      <c r="C31">
        <v>-0.20365800000000001</v>
      </c>
      <c r="D31">
        <v>-0.84332968750000004</v>
      </c>
    </row>
    <row r="32" spans="2:4" x14ac:dyDescent="0.25">
      <c r="B32">
        <v>4.5199999999999996</v>
      </c>
      <c r="C32">
        <v>-0.23629549999999999</v>
      </c>
      <c r="D32">
        <v>-0.62627088541700004</v>
      </c>
    </row>
    <row r="33" spans="2:4" x14ac:dyDescent="0.25">
      <c r="B33">
        <v>4.5599999999999996</v>
      </c>
      <c r="C33">
        <v>-0.25792949999999998</v>
      </c>
      <c r="D33">
        <v>-0.353223229167</v>
      </c>
    </row>
    <row r="34" spans="2:4" x14ac:dyDescent="0.25">
      <c r="B34">
        <v>4.5999999999999996</v>
      </c>
      <c r="C34">
        <v>-0.2611</v>
      </c>
      <c r="D34">
        <v>-0.125557239583</v>
      </c>
    </row>
    <row r="35" spans="2:4" x14ac:dyDescent="0.25">
      <c r="B35">
        <v>4.6399999999999997</v>
      </c>
      <c r="C35">
        <v>-0.26128649999999998</v>
      </c>
      <c r="D35">
        <v>1.44926041667E-2</v>
      </c>
    </row>
    <row r="38" spans="2:4" x14ac:dyDescent="0.25">
      <c r="C38" t="s">
        <v>8</v>
      </c>
    </row>
    <row r="39" spans="2:4" x14ac:dyDescent="0.25">
      <c r="C39" t="s">
        <v>9</v>
      </c>
    </row>
    <row r="40" spans="2:4" x14ac:dyDescent="0.25">
      <c r="C40" t="s">
        <v>10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7CF1-1A13-4989-90BC-4A6085724C15}">
  <dimension ref="A1"/>
  <sheetViews>
    <sheetView topLeftCell="A7" workbookViewId="0">
      <selection activeCell="E9" sqref="E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2020-11-18T14:19:09Z</cp:lastPrinted>
  <dcterms:created xsi:type="dcterms:W3CDTF">2020-11-18T13:25:59Z</dcterms:created>
  <dcterms:modified xsi:type="dcterms:W3CDTF">2020-11-18T14:21:43Z</dcterms:modified>
</cp:coreProperties>
</file>