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xr:revisionPtr revIDLastSave="0" documentId="13_ncr:1_{5B88D949-D1FD-4C84-A724-39749040E92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" i="1"/>
  <c r="H3" i="1" l="1"/>
</calcChain>
</file>

<file path=xl/sharedStrings.xml><?xml version="1.0" encoding="utf-8"?>
<sst xmlns="http://schemas.openxmlformats.org/spreadsheetml/2006/main" count="9" uniqueCount="8">
  <si>
    <t>Time (s)</t>
  </si>
  <si>
    <t>Displacement (m)</t>
  </si>
  <si>
    <t>Valocity (m/s)</t>
  </si>
  <si>
    <r>
      <t xml:space="preserve">Kinetic Energy (J)
</t>
    </r>
    <r>
      <rPr>
        <i/>
        <sz val="11"/>
        <color theme="1"/>
        <rFont val="Calibri"/>
        <family val="2"/>
        <scheme val="minor"/>
      </rPr>
      <t>½(mmass+mhanger+1/3mspring)v^2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</si>
  <si>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Potential Energy (J)
</t>
    </r>
    <r>
      <rPr>
        <i/>
        <sz val="11"/>
        <color theme="1"/>
        <rFont val="Calibri"/>
        <family val="2"/>
        <scheme val="minor"/>
      </rPr>
      <t>PE=1/2ky^2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</si>
  <si>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Total Energy(E)
</t>
    </r>
    <r>
      <rPr>
        <i/>
        <sz val="11"/>
        <color theme="1"/>
        <rFont val="Calibri"/>
        <family val="2"/>
        <scheme val="minor"/>
      </rPr>
      <t>E=KE+PE</t>
    </r>
    <r>
      <rPr>
        <sz val="11"/>
        <color theme="1"/>
        <rFont val="Calibri"/>
        <family val="2"/>
        <scheme val="minor"/>
      </rPr>
      <t xml:space="preserve">
</t>
    </r>
  </si>
  <si>
    <t>k(constant)</t>
  </si>
  <si>
    <t>Mass(mass,hanger,spring) respectively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</si>
</sst>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Conservation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Sheet1!$E$3:$E$36</c:f>
              <c:numCache>
                <c:formatCode>General</c:formatCode>
                <c:ptCount val="34"/>
                <c:pt idx="0">
                  <c:v>0.16</c:v>
                </c:pt>
                <c:pt idx="1">
                  <c:v>0.2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0.36</c:v>
                </c:pt>
                <c:pt idx="6">
                  <c:v>0.4</c:v>
                </c:pt>
                <c:pt idx="7">
                  <c:v>0.44</c:v>
                </c:pt>
                <c:pt idx="8">
                  <c:v>0.48</c:v>
                </c:pt>
                <c:pt idx="9">
                  <c:v>0.52</c:v>
                </c:pt>
                <c:pt idx="10">
                  <c:v>0.56000000000000005</c:v>
                </c:pt>
                <c:pt idx="11">
                  <c:v>0.6</c:v>
                </c:pt>
                <c:pt idx="12">
                  <c:v>0.64</c:v>
                </c:pt>
                <c:pt idx="13">
                  <c:v>0.68</c:v>
                </c:pt>
                <c:pt idx="14">
                  <c:v>0.72</c:v>
                </c:pt>
                <c:pt idx="15">
                  <c:v>0.76</c:v>
                </c:pt>
                <c:pt idx="16">
                  <c:v>0.8</c:v>
                </c:pt>
                <c:pt idx="17">
                  <c:v>0.84</c:v>
                </c:pt>
                <c:pt idx="18">
                  <c:v>0.88</c:v>
                </c:pt>
                <c:pt idx="19">
                  <c:v>0.92</c:v>
                </c:pt>
                <c:pt idx="20">
                  <c:v>0.96</c:v>
                </c:pt>
                <c:pt idx="21">
                  <c:v>1</c:v>
                </c:pt>
                <c:pt idx="22">
                  <c:v>1.04</c:v>
                </c:pt>
                <c:pt idx="23">
                  <c:v>1.08</c:v>
                </c:pt>
                <c:pt idx="24">
                  <c:v>1.1200000000000001</c:v>
                </c:pt>
                <c:pt idx="25">
                  <c:v>1.1599999999999999</c:v>
                </c:pt>
                <c:pt idx="26">
                  <c:v>1.2</c:v>
                </c:pt>
                <c:pt idx="27">
                  <c:v>1.24</c:v>
                </c:pt>
                <c:pt idx="28">
                  <c:v>1.28</c:v>
                </c:pt>
                <c:pt idx="29">
                  <c:v>1.32</c:v>
                </c:pt>
                <c:pt idx="30">
                  <c:v>1.36</c:v>
                </c:pt>
                <c:pt idx="31">
                  <c:v>1.4</c:v>
                </c:pt>
                <c:pt idx="32">
                  <c:v>1.44</c:v>
                </c:pt>
                <c:pt idx="33">
                  <c:v>1.48</c:v>
                </c:pt>
              </c:numCache>
            </c:numRef>
          </c:xVal>
          <c:yVal>
            <c:numRef>
              <c:f>Sheet1!$F$3:$F$36</c:f>
              <c:numCache>
                <c:formatCode>General</c:formatCode>
                <c:ptCount val="34"/>
                <c:pt idx="0">
                  <c:v>0.10794030777658331</c:v>
                </c:pt>
                <c:pt idx="1">
                  <c:v>0.10265413247876128</c:v>
                </c:pt>
                <c:pt idx="2">
                  <c:v>9.3256863283363509E-2</c:v>
                </c:pt>
                <c:pt idx="3">
                  <c:v>7.5117521020413927E-2</c:v>
                </c:pt>
                <c:pt idx="4">
                  <c:v>5.2345650568647734E-2</c:v>
                </c:pt>
                <c:pt idx="5">
                  <c:v>3.2259297463735424E-2</c:v>
                </c:pt>
                <c:pt idx="6">
                  <c:v>1.6327958005456354E-2</c:v>
                </c:pt>
                <c:pt idx="7">
                  <c:v>5.2207985728212883E-3</c:v>
                </c:pt>
                <c:pt idx="8">
                  <c:v>1.6960585451660158E-4</c:v>
                </c:pt>
                <c:pt idx="9">
                  <c:v>2.3018045232512316E-3</c:v>
                </c:pt>
                <c:pt idx="10">
                  <c:v>1.2013163545992109E-2</c:v>
                </c:pt>
                <c:pt idx="11">
                  <c:v>2.7823076612489079E-2</c:v>
                </c:pt>
                <c:pt idx="12">
                  <c:v>4.705691659181898E-2</c:v>
                </c:pt>
                <c:pt idx="13">
                  <c:v>6.7871659565400907E-2</c:v>
                </c:pt>
                <c:pt idx="14">
                  <c:v>8.5467672859924071E-2</c:v>
                </c:pt>
                <c:pt idx="15">
                  <c:v>9.7341513765968835E-2</c:v>
                </c:pt>
                <c:pt idx="16">
                  <c:v>0.10465739573512718</c:v>
                </c:pt>
                <c:pt idx="17">
                  <c:v>0.10562186682020792</c:v>
                </c:pt>
                <c:pt idx="18">
                  <c:v>9.4345115492249998E-2</c:v>
                </c:pt>
                <c:pt idx="19">
                  <c:v>7.2674412601818589E-2</c:v>
                </c:pt>
                <c:pt idx="20">
                  <c:v>4.610612106122098E-2</c:v>
                </c:pt>
                <c:pt idx="21">
                  <c:v>2.3197750662085407E-2</c:v>
                </c:pt>
                <c:pt idx="22">
                  <c:v>1.1447262987731636E-2</c:v>
                </c:pt>
                <c:pt idx="23">
                  <c:v>4.9581523001994074E-3</c:v>
                </c:pt>
                <c:pt idx="24">
                  <c:v>4.517869810159638E-4</c:v>
                </c:pt>
                <c:pt idx="25">
                  <c:v>5.3752828542996841E-4</c:v>
                </c:pt>
                <c:pt idx="26">
                  <c:v>4.1020452288918346E-3</c:v>
                </c:pt>
                <c:pt idx="27">
                  <c:v>1.0732835356642956E-2</c:v>
                </c:pt>
                <c:pt idx="28">
                  <c:v>1.9501160236047033E-2</c:v>
                </c:pt>
                <c:pt idx="29">
                  <c:v>3.849181893524322E-2</c:v>
                </c:pt>
                <c:pt idx="30">
                  <c:v>6.6123804152274465E-2</c:v>
                </c:pt>
                <c:pt idx="31">
                  <c:v>8.9856394830226477E-2</c:v>
                </c:pt>
                <c:pt idx="32">
                  <c:v>0.10193420590567967</c:v>
                </c:pt>
                <c:pt idx="33">
                  <c:v>0.10231956580117967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35-4ADB-9FEE-31721995190F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Sheet1!$E$3:$E$36</c:f>
              <c:numCache>
                <c:formatCode>General</c:formatCode>
                <c:ptCount val="34"/>
                <c:pt idx="0">
                  <c:v>0.16</c:v>
                </c:pt>
                <c:pt idx="1">
                  <c:v>0.2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0.36</c:v>
                </c:pt>
                <c:pt idx="6">
                  <c:v>0.4</c:v>
                </c:pt>
                <c:pt idx="7">
                  <c:v>0.44</c:v>
                </c:pt>
                <c:pt idx="8">
                  <c:v>0.48</c:v>
                </c:pt>
                <c:pt idx="9">
                  <c:v>0.52</c:v>
                </c:pt>
                <c:pt idx="10">
                  <c:v>0.56000000000000005</c:v>
                </c:pt>
                <c:pt idx="11">
                  <c:v>0.6</c:v>
                </c:pt>
                <c:pt idx="12">
                  <c:v>0.64</c:v>
                </c:pt>
                <c:pt idx="13">
                  <c:v>0.68</c:v>
                </c:pt>
                <c:pt idx="14">
                  <c:v>0.72</c:v>
                </c:pt>
                <c:pt idx="15">
                  <c:v>0.76</c:v>
                </c:pt>
                <c:pt idx="16">
                  <c:v>0.8</c:v>
                </c:pt>
                <c:pt idx="17">
                  <c:v>0.84</c:v>
                </c:pt>
                <c:pt idx="18">
                  <c:v>0.88</c:v>
                </c:pt>
                <c:pt idx="19">
                  <c:v>0.92</c:v>
                </c:pt>
                <c:pt idx="20">
                  <c:v>0.96</c:v>
                </c:pt>
                <c:pt idx="21">
                  <c:v>1</c:v>
                </c:pt>
                <c:pt idx="22">
                  <c:v>1.04</c:v>
                </c:pt>
                <c:pt idx="23">
                  <c:v>1.08</c:v>
                </c:pt>
                <c:pt idx="24">
                  <c:v>1.1200000000000001</c:v>
                </c:pt>
                <c:pt idx="25">
                  <c:v>1.1599999999999999</c:v>
                </c:pt>
                <c:pt idx="26">
                  <c:v>1.2</c:v>
                </c:pt>
                <c:pt idx="27">
                  <c:v>1.24</c:v>
                </c:pt>
                <c:pt idx="28">
                  <c:v>1.28</c:v>
                </c:pt>
                <c:pt idx="29">
                  <c:v>1.32</c:v>
                </c:pt>
                <c:pt idx="30">
                  <c:v>1.36</c:v>
                </c:pt>
                <c:pt idx="31">
                  <c:v>1.4</c:v>
                </c:pt>
                <c:pt idx="32">
                  <c:v>1.44</c:v>
                </c:pt>
                <c:pt idx="33">
                  <c:v>1.48</c:v>
                </c:pt>
              </c:numCache>
            </c:numRef>
          </c:xVal>
          <c:yVal>
            <c:numRef>
              <c:f>Sheet1!$G$3:$G$36</c:f>
              <c:numCache>
                <c:formatCode>General</c:formatCode>
                <c:ptCount val="34"/>
                <c:pt idx="0">
                  <c:v>2.4853351250000003E-5</c:v>
                </c:pt>
                <c:pt idx="1">
                  <c:v>4.9789056799999995E-3</c:v>
                </c:pt>
                <c:pt idx="2">
                  <c:v>1.7912207311249997E-2</c:v>
                </c:pt>
                <c:pt idx="3">
                  <c:v>3.8701962101250001E-2</c:v>
                </c:pt>
                <c:pt idx="4">
                  <c:v>6.0991594580000003E-2</c:v>
                </c:pt>
                <c:pt idx="5">
                  <c:v>8.3163725120000004E-2</c:v>
                </c:pt>
                <c:pt idx="6">
                  <c:v>0.10155476386124998</c:v>
                </c:pt>
                <c:pt idx="7">
                  <c:v>0.11570323260124998</c:v>
                </c:pt>
                <c:pt idx="8">
                  <c:v>0.12151391671124999</c:v>
                </c:pt>
                <c:pt idx="9">
                  <c:v>0.119649621245</c:v>
                </c:pt>
                <c:pt idx="10">
                  <c:v>0.10876650050000003</c:v>
                </c:pt>
                <c:pt idx="11">
                  <c:v>9.0622818781250017E-2</c:v>
                </c:pt>
                <c:pt idx="12">
                  <c:v>6.8401716845000002E-2</c:v>
                </c:pt>
                <c:pt idx="13">
                  <c:v>4.5461926579999992E-2</c:v>
                </c:pt>
                <c:pt idx="14">
                  <c:v>2.3884070551249997E-2</c:v>
                </c:pt>
                <c:pt idx="15">
                  <c:v>8.7554385800000002E-3</c:v>
                </c:pt>
                <c:pt idx="16">
                  <c:v>8.2721953125000007E-4</c:v>
                </c:pt>
                <c:pt idx="17">
                  <c:v>1.3836993012500002E-3</c:v>
                </c:pt>
                <c:pt idx="18">
                  <c:v>1.1202537780000001E-2</c:v>
                </c:pt>
                <c:pt idx="19">
                  <c:v>2.7318244861249993E-2</c:v>
                </c:pt>
                <c:pt idx="20">
                  <c:v>4.7780200124999991E-2</c:v>
                </c:pt>
                <c:pt idx="21">
                  <c:v>6.386590671124999E-2</c:v>
                </c:pt>
                <c:pt idx="22">
                  <c:v>7.4342550161250007E-2</c:v>
                </c:pt>
                <c:pt idx="23">
                  <c:v>8.5390232444999992E-2</c:v>
                </c:pt>
                <c:pt idx="24">
                  <c:v>9.3414629551249989E-2</c:v>
                </c:pt>
                <c:pt idx="25">
                  <c:v>8.9701627111249987E-2</c:v>
                </c:pt>
                <c:pt idx="26">
                  <c:v>8.6966287861249977E-2</c:v>
                </c:pt>
                <c:pt idx="27">
                  <c:v>7.4551818319999991E-2</c:v>
                </c:pt>
                <c:pt idx="28">
                  <c:v>6.3672227045000002E-2</c:v>
                </c:pt>
                <c:pt idx="29">
                  <c:v>5.0672747851249998E-2</c:v>
                </c:pt>
                <c:pt idx="30">
                  <c:v>3.1118160500000002E-2</c:v>
                </c:pt>
                <c:pt idx="31">
                  <c:v>1.3680372781249998E-2</c:v>
                </c:pt>
                <c:pt idx="32">
                  <c:v>2.4853351249999995E-3</c:v>
                </c:pt>
                <c:pt idx="33">
                  <c:v>2.35298E-4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35-4ADB-9FEE-31721995190F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Sheet1!$E$3:$E$36</c:f>
              <c:numCache>
                <c:formatCode>General</c:formatCode>
                <c:ptCount val="34"/>
                <c:pt idx="0">
                  <c:v>0.16</c:v>
                </c:pt>
                <c:pt idx="1">
                  <c:v>0.2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</c:v>
                </c:pt>
                <c:pt idx="5">
                  <c:v>0.36</c:v>
                </c:pt>
                <c:pt idx="6">
                  <c:v>0.4</c:v>
                </c:pt>
                <c:pt idx="7">
                  <c:v>0.44</c:v>
                </c:pt>
                <c:pt idx="8">
                  <c:v>0.48</c:v>
                </c:pt>
                <c:pt idx="9">
                  <c:v>0.52</c:v>
                </c:pt>
                <c:pt idx="10">
                  <c:v>0.56000000000000005</c:v>
                </c:pt>
                <c:pt idx="11">
                  <c:v>0.6</c:v>
                </c:pt>
                <c:pt idx="12">
                  <c:v>0.64</c:v>
                </c:pt>
                <c:pt idx="13">
                  <c:v>0.68</c:v>
                </c:pt>
                <c:pt idx="14">
                  <c:v>0.72</c:v>
                </c:pt>
                <c:pt idx="15">
                  <c:v>0.76</c:v>
                </c:pt>
                <c:pt idx="16">
                  <c:v>0.8</c:v>
                </c:pt>
                <c:pt idx="17">
                  <c:v>0.84</c:v>
                </c:pt>
                <c:pt idx="18">
                  <c:v>0.88</c:v>
                </c:pt>
                <c:pt idx="19">
                  <c:v>0.92</c:v>
                </c:pt>
                <c:pt idx="20">
                  <c:v>0.96</c:v>
                </c:pt>
                <c:pt idx="21">
                  <c:v>1</c:v>
                </c:pt>
                <c:pt idx="22">
                  <c:v>1.04</c:v>
                </c:pt>
                <c:pt idx="23">
                  <c:v>1.08</c:v>
                </c:pt>
                <c:pt idx="24">
                  <c:v>1.1200000000000001</c:v>
                </c:pt>
                <c:pt idx="25">
                  <c:v>1.1599999999999999</c:v>
                </c:pt>
                <c:pt idx="26">
                  <c:v>1.2</c:v>
                </c:pt>
                <c:pt idx="27">
                  <c:v>1.24</c:v>
                </c:pt>
                <c:pt idx="28">
                  <c:v>1.28</c:v>
                </c:pt>
                <c:pt idx="29">
                  <c:v>1.32</c:v>
                </c:pt>
                <c:pt idx="30">
                  <c:v>1.36</c:v>
                </c:pt>
                <c:pt idx="31">
                  <c:v>1.4</c:v>
                </c:pt>
                <c:pt idx="32">
                  <c:v>1.44</c:v>
                </c:pt>
                <c:pt idx="33">
                  <c:v>1.48</c:v>
                </c:pt>
              </c:numCache>
            </c:numRef>
          </c:xVal>
          <c:yVal>
            <c:numRef>
              <c:f>Sheet1!$H$3:$H$36</c:f>
              <c:numCache>
                <c:formatCode>General</c:formatCode>
                <c:ptCount val="34"/>
                <c:pt idx="0">
                  <c:v>0.10796516112783332</c:v>
                </c:pt>
                <c:pt idx="1">
                  <c:v>0.10763303815876127</c:v>
                </c:pt>
                <c:pt idx="2">
                  <c:v>0.11116907059461351</c:v>
                </c:pt>
                <c:pt idx="3">
                  <c:v>0.11381948312166393</c:v>
                </c:pt>
                <c:pt idx="4">
                  <c:v>0.11333724514864774</c:v>
                </c:pt>
                <c:pt idx="5">
                  <c:v>0.11542302258373544</c:v>
                </c:pt>
                <c:pt idx="6">
                  <c:v>0.11788272186670634</c:v>
                </c:pt>
                <c:pt idx="7">
                  <c:v>0.12092403117407127</c:v>
                </c:pt>
                <c:pt idx="8">
                  <c:v>0.12168352256576659</c:v>
                </c:pt>
                <c:pt idx="9">
                  <c:v>0.12195142576825124</c:v>
                </c:pt>
                <c:pt idx="10">
                  <c:v>0.12077966404599214</c:v>
                </c:pt>
                <c:pt idx="11">
                  <c:v>0.11844589539373909</c:v>
                </c:pt>
                <c:pt idx="12">
                  <c:v>0.11545863343681897</c:v>
                </c:pt>
                <c:pt idx="13">
                  <c:v>0.1133335861454009</c:v>
                </c:pt>
                <c:pt idx="14">
                  <c:v>0.10935174341117407</c:v>
                </c:pt>
                <c:pt idx="15">
                  <c:v>0.10609695234596883</c:v>
                </c:pt>
                <c:pt idx="16">
                  <c:v>0.10548461526637719</c:v>
                </c:pt>
                <c:pt idx="17">
                  <c:v>0.10700556612145792</c:v>
                </c:pt>
                <c:pt idx="18">
                  <c:v>0.10554765327224999</c:v>
                </c:pt>
                <c:pt idx="19">
                  <c:v>9.9992657463068582E-2</c:v>
                </c:pt>
                <c:pt idx="20">
                  <c:v>9.3886321186220978E-2</c:v>
                </c:pt>
                <c:pt idx="21">
                  <c:v>8.7063657373335393E-2</c:v>
                </c:pt>
                <c:pt idx="22">
                  <c:v>8.5789813148981639E-2</c:v>
                </c:pt>
                <c:pt idx="23">
                  <c:v>9.0348384745199406E-2</c:v>
                </c:pt>
                <c:pt idx="24">
                  <c:v>9.3866416532265948E-2</c:v>
                </c:pt>
                <c:pt idx="25">
                  <c:v>9.0239155396679954E-2</c:v>
                </c:pt>
                <c:pt idx="26">
                  <c:v>9.1068333090141812E-2</c:v>
                </c:pt>
                <c:pt idx="27">
                  <c:v>8.5284653676642952E-2</c:v>
                </c:pt>
                <c:pt idx="28">
                  <c:v>8.3173387281047034E-2</c:v>
                </c:pt>
                <c:pt idx="29">
                  <c:v>8.9164566786493218E-2</c:v>
                </c:pt>
                <c:pt idx="30">
                  <c:v>9.7241964652274471E-2</c:v>
                </c:pt>
                <c:pt idx="31">
                  <c:v>0.10353676761147648</c:v>
                </c:pt>
                <c:pt idx="32">
                  <c:v>0.10441954103067967</c:v>
                </c:pt>
                <c:pt idx="33">
                  <c:v>0.10255486380117966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35-4ADB-9FEE-317219951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073048"/>
        <c:axId val="808069112"/>
      </c:scatterChart>
      <c:valAx>
        <c:axId val="80807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069112"/>
        <c:crosses val="autoZero"/>
        <c:crossBetween val="midCat"/>
      </c:valAx>
      <c:valAx>
        <c:axId val="80806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(J)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073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823912</xdr:colOff>
      <xdr:row>45</xdr:row>
      <xdr:rowOff>185737</xdr:rowOff>
    </xdr:from>
    <xdr:to>
      <xdr:col>10</xdr:col>
      <xdr:colOff>319087</xdr:colOff>
      <xdr:row>60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487B8A-5E80-47B0-B9D2-9AD2EF6F53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topLeftCell="A37" workbookViewId="0">
      <selection sqref="A1:I38"/>
    </sheetView>
  </sheetViews>
  <sheetFormatPr defaultRowHeight="15" x14ac:dyDescent="0.25"/>
  <cols>
    <col min="1" max="1" width="16.7109375" customWidth="1"/>
    <col min="2" max="2" width="18.140625" customWidth="1"/>
    <col min="3" max="3" width="17" customWidth="1"/>
    <col min="5" max="5" width="16.7109375" customWidth="1"/>
    <col min="6" max="6" width="29.42578125" customWidth="1"/>
    <col min="7" max="7" width="17.5703125" customWidth="1"/>
    <col min="8" max="8" width="10.85546875" customWidth="1"/>
  </cols>
  <sheetData>
    <row r="1" spans="1:8" x14ac:dyDescent="0.25">
      <c r="A1" t="s">
        <v>7</v>
      </c>
      <c r="B1">
        <v>0.3</v>
      </c>
      <c r="C1">
        <v>0.05</v>
      </c>
      <c r="D1">
        <v>0.16500000000000001</v>
      </c>
      <c r="E1">
        <v>0.05</v>
      </c>
      <c r="F1" t="s">
        <v>6</v>
      </c>
      <c r="G1">
        <v>10</v>
      </c>
    </row>
    <row r="2" spans="1:8" ht="60" customHeight="1" x14ac:dyDescent="0.25">
      <c r="A2" t="s">
        <v>0</v>
      </c>
      <c r="B2" t="s">
        <v>1</v>
      </c>
      <c r="C2" t="s">
        <v>2</v>
      </c>
      <c r="E2" t="s">
        <v>0</v>
      </c>
      <c r="F2" s="1" t="s">
        <v>3</v>
      </c>
      <c r="G2" s="1" t="s">
        <v>4</v>
      </c>
      <c r="H2" s="1" t="s">
        <v>5</v>
      </c>
    </row>
    <row r="3" spans="1:8" x14ac:dyDescent="0.25">
      <c r="A3">
        <v>0.16</v>
      </c>
      <c r="B3">
        <v>-2.2295000000000001E-3</v>
      </c>
      <c r="C3">
        <v>-0.73009489583300002</v>
      </c>
      <c r="E3">
        <v>0.16</v>
      </c>
      <c r="F3">
        <f>1/2*(B$1+C$1+1/3*D$1)*C3^2</f>
        <v>0.10794030777658331</v>
      </c>
      <c r="G3">
        <f>1/2*G$1*B3^2</f>
        <v>2.4853351250000003E-5</v>
      </c>
      <c r="H3">
        <f>F3+G3</f>
        <v>0.10796516112783332</v>
      </c>
    </row>
    <row r="4" spans="1:8" x14ac:dyDescent="0.25">
      <c r="A4">
        <v>0.2</v>
      </c>
      <c r="B4">
        <v>-3.1556000000000001E-2</v>
      </c>
      <c r="C4">
        <v>-0.71199296874999995</v>
      </c>
      <c r="E4">
        <v>0.2</v>
      </c>
      <c r="F4">
        <f t="shared" ref="F4:F36" si="0">1/2*(B$1+C$1+1/3*D$1)*C4^2</f>
        <v>0.10265413247876128</v>
      </c>
      <c r="G4">
        <f t="shared" ref="G4:G36" si="1">1/2*G$1*B4^2</f>
        <v>4.9789056799999995E-3</v>
      </c>
      <c r="H4">
        <f t="shared" ref="H4:H36" si="2">F4+G4</f>
        <v>0.10763303815876127</v>
      </c>
    </row>
    <row r="5" spans="1:8" x14ac:dyDescent="0.25">
      <c r="A5">
        <v>0.24</v>
      </c>
      <c r="B5">
        <v>-5.9853499999999997E-2</v>
      </c>
      <c r="C5">
        <v>-0.67862192708299995</v>
      </c>
      <c r="E5">
        <v>0.24</v>
      </c>
      <c r="F5">
        <f t="shared" si="0"/>
        <v>9.3256863283363509E-2</v>
      </c>
      <c r="G5">
        <f t="shared" si="1"/>
        <v>1.7912207311249997E-2</v>
      </c>
      <c r="H5">
        <f t="shared" si="2"/>
        <v>0.11116907059461351</v>
      </c>
    </row>
    <row r="6" spans="1:8" x14ac:dyDescent="0.25">
      <c r="A6">
        <v>0.28000000000000003</v>
      </c>
      <c r="B6">
        <v>-8.7979500000000002E-2</v>
      </c>
      <c r="C6">
        <v>-0.60905723958299995</v>
      </c>
      <c r="E6">
        <v>0.28000000000000003</v>
      </c>
      <c r="F6">
        <f t="shared" si="0"/>
        <v>7.5117521020413927E-2</v>
      </c>
      <c r="G6">
        <f t="shared" si="1"/>
        <v>3.8701962101250001E-2</v>
      </c>
      <c r="H6">
        <f t="shared" si="2"/>
        <v>0.11381948312166393</v>
      </c>
    </row>
    <row r="7" spans="1:8" x14ac:dyDescent="0.25">
      <c r="A7">
        <v>0.32</v>
      </c>
      <c r="B7">
        <v>-0.110446</v>
      </c>
      <c r="C7">
        <v>-0.50842604166700001</v>
      </c>
      <c r="E7">
        <v>0.32</v>
      </c>
      <c r="F7">
        <f t="shared" si="0"/>
        <v>5.2345650568647734E-2</v>
      </c>
      <c r="G7">
        <f t="shared" si="1"/>
        <v>6.0991594580000003E-2</v>
      </c>
      <c r="H7">
        <f t="shared" si="2"/>
        <v>0.11333724514864774</v>
      </c>
    </row>
    <row r="8" spans="1:8" x14ac:dyDescent="0.25">
      <c r="A8">
        <v>0.36</v>
      </c>
      <c r="B8">
        <v>-0.128968</v>
      </c>
      <c r="C8">
        <v>-0.39913052083299999</v>
      </c>
      <c r="E8">
        <v>0.36</v>
      </c>
      <c r="F8">
        <f t="shared" si="0"/>
        <v>3.2259297463735424E-2</v>
      </c>
      <c r="G8">
        <f t="shared" si="1"/>
        <v>8.3163725120000004E-2</v>
      </c>
      <c r="H8">
        <f t="shared" si="2"/>
        <v>0.11542302258373544</v>
      </c>
    </row>
    <row r="9" spans="1:8" x14ac:dyDescent="0.25">
      <c r="A9">
        <v>0.4</v>
      </c>
      <c r="B9">
        <v>-0.14251649999999999</v>
      </c>
      <c r="C9">
        <v>-0.283957552083</v>
      </c>
      <c r="E9">
        <v>0.4</v>
      </c>
      <c r="F9">
        <f t="shared" si="0"/>
        <v>1.6327958005456354E-2</v>
      </c>
      <c r="G9">
        <f t="shared" si="1"/>
        <v>0.10155476386124998</v>
      </c>
      <c r="H9">
        <f t="shared" si="2"/>
        <v>0.11788272186670634</v>
      </c>
    </row>
    <row r="10" spans="1:8" x14ac:dyDescent="0.25">
      <c r="A10">
        <v>0.44</v>
      </c>
      <c r="B10">
        <v>-0.15212049999999999</v>
      </c>
      <c r="C10">
        <v>-0.160566875</v>
      </c>
      <c r="E10">
        <v>0.44</v>
      </c>
      <c r="F10">
        <f t="shared" si="0"/>
        <v>5.2207985728212883E-3</v>
      </c>
      <c r="G10">
        <f t="shared" si="1"/>
        <v>0.11570323260124998</v>
      </c>
      <c r="H10">
        <f t="shared" si="2"/>
        <v>0.12092403117407127</v>
      </c>
    </row>
    <row r="11" spans="1:8" x14ac:dyDescent="0.25">
      <c r="A11">
        <v>0.48</v>
      </c>
      <c r="B11">
        <v>-0.15589349999999999</v>
      </c>
      <c r="C11">
        <v>-2.8940625000000001E-2</v>
      </c>
      <c r="E11">
        <v>0.48</v>
      </c>
      <c r="F11">
        <f t="shared" si="0"/>
        <v>1.6960585451660158E-4</v>
      </c>
      <c r="G11">
        <f t="shared" si="1"/>
        <v>0.12151391671124999</v>
      </c>
      <c r="H11">
        <f t="shared" si="2"/>
        <v>0.12168352256576659</v>
      </c>
    </row>
    <row r="12" spans="1:8" x14ac:dyDescent="0.25">
      <c r="A12">
        <v>0.52</v>
      </c>
      <c r="B12">
        <v>-0.154693</v>
      </c>
      <c r="C12">
        <v>0.106615833333</v>
      </c>
      <c r="E12">
        <v>0.52</v>
      </c>
      <c r="F12">
        <f t="shared" si="0"/>
        <v>2.3018045232512316E-3</v>
      </c>
      <c r="G12">
        <f t="shared" si="1"/>
        <v>0.119649621245</v>
      </c>
      <c r="H12">
        <f t="shared" si="2"/>
        <v>0.12195142576825124</v>
      </c>
    </row>
    <row r="13" spans="1:8" x14ac:dyDescent="0.25">
      <c r="A13">
        <v>0.56000000000000005</v>
      </c>
      <c r="B13">
        <v>-0.14749000000000001</v>
      </c>
      <c r="C13">
        <v>0.24356572916700001</v>
      </c>
      <c r="E13">
        <v>0.56000000000000005</v>
      </c>
      <c r="F13">
        <f t="shared" si="0"/>
        <v>1.2013163545992109E-2</v>
      </c>
      <c r="G13">
        <f t="shared" si="1"/>
        <v>0.10876650050000003</v>
      </c>
      <c r="H13">
        <f t="shared" si="2"/>
        <v>0.12077966404599214</v>
      </c>
    </row>
    <row r="14" spans="1:8" x14ac:dyDescent="0.25">
      <c r="A14">
        <v>0.6</v>
      </c>
      <c r="B14">
        <v>-0.13462750000000001</v>
      </c>
      <c r="C14">
        <v>0.370672239583</v>
      </c>
      <c r="E14">
        <v>0.6</v>
      </c>
      <c r="F14">
        <f t="shared" si="0"/>
        <v>2.7823076612489079E-2</v>
      </c>
      <c r="G14">
        <f t="shared" si="1"/>
        <v>9.0622818781250017E-2</v>
      </c>
      <c r="H14">
        <f t="shared" si="2"/>
        <v>0.11844589539373909</v>
      </c>
    </row>
    <row r="15" spans="1:8" x14ac:dyDescent="0.25">
      <c r="A15">
        <v>0.64</v>
      </c>
      <c r="B15">
        <v>-0.116963</v>
      </c>
      <c r="C15">
        <v>0.48205791666699999</v>
      </c>
      <c r="E15">
        <v>0.64</v>
      </c>
      <c r="F15">
        <f t="shared" si="0"/>
        <v>4.705691659181898E-2</v>
      </c>
      <c r="G15">
        <f t="shared" si="1"/>
        <v>6.8401716845000002E-2</v>
      </c>
      <c r="H15">
        <f t="shared" si="2"/>
        <v>0.11545863343681897</v>
      </c>
    </row>
    <row r="16" spans="1:8" x14ac:dyDescent="0.25">
      <c r="A16">
        <v>0.68</v>
      </c>
      <c r="B16">
        <v>-9.5353999999999994E-2</v>
      </c>
      <c r="C16">
        <v>0.57893755208300002</v>
      </c>
      <c r="E16">
        <v>0.68</v>
      </c>
      <c r="F16">
        <f t="shared" si="0"/>
        <v>6.7871659565400907E-2</v>
      </c>
      <c r="G16">
        <f t="shared" si="1"/>
        <v>4.5461926579999992E-2</v>
      </c>
      <c r="H16">
        <f t="shared" si="2"/>
        <v>0.1133335861454009</v>
      </c>
    </row>
    <row r="17" spans="1:8" x14ac:dyDescent="0.25">
      <c r="A17">
        <v>0.72</v>
      </c>
      <c r="B17">
        <v>-6.9114499999999995E-2</v>
      </c>
      <c r="C17">
        <v>0.6496634375</v>
      </c>
      <c r="E17">
        <v>0.72</v>
      </c>
      <c r="F17">
        <f t="shared" si="0"/>
        <v>8.5467672859924071E-2</v>
      </c>
      <c r="G17">
        <f t="shared" si="1"/>
        <v>2.3884070551249997E-2</v>
      </c>
      <c r="H17">
        <f t="shared" si="2"/>
        <v>0.10935174341117407</v>
      </c>
    </row>
    <row r="18" spans="1:8" x14ac:dyDescent="0.25">
      <c r="A18">
        <v>0.76</v>
      </c>
      <c r="B18">
        <v>-4.1846000000000001E-2</v>
      </c>
      <c r="C18">
        <v>0.69332447916700002</v>
      </c>
      <c r="E18">
        <v>0.76</v>
      </c>
      <c r="F18">
        <f t="shared" si="0"/>
        <v>9.7341513765968835E-2</v>
      </c>
      <c r="G18">
        <f t="shared" si="1"/>
        <v>8.7554385800000002E-3</v>
      </c>
      <c r="H18">
        <f t="shared" si="2"/>
        <v>0.10609695234596883</v>
      </c>
    </row>
    <row r="19" spans="1:8" x14ac:dyDescent="0.25">
      <c r="A19">
        <v>0.8</v>
      </c>
      <c r="B19">
        <v>-1.2862500000000001E-2</v>
      </c>
      <c r="C19">
        <v>0.71890656249999996</v>
      </c>
      <c r="E19">
        <v>0.8</v>
      </c>
      <c r="F19">
        <f t="shared" si="0"/>
        <v>0.10465739573512718</v>
      </c>
      <c r="G19">
        <f t="shared" si="1"/>
        <v>8.2721953125000007E-4</v>
      </c>
      <c r="H19">
        <f t="shared" si="2"/>
        <v>0.10548461526637719</v>
      </c>
    </row>
    <row r="20" spans="1:8" x14ac:dyDescent="0.25">
      <c r="A20">
        <v>0.84</v>
      </c>
      <c r="B20">
        <v>1.6635500000000001E-2</v>
      </c>
      <c r="C20">
        <v>0.72221151041700005</v>
      </c>
      <c r="E20">
        <v>0.84</v>
      </c>
      <c r="F20">
        <f t="shared" si="0"/>
        <v>0.10562186682020792</v>
      </c>
      <c r="G20">
        <f t="shared" si="1"/>
        <v>1.3836993012500002E-3</v>
      </c>
      <c r="H20">
        <f t="shared" si="2"/>
        <v>0.10700556612145792</v>
      </c>
    </row>
    <row r="21" spans="1:8" x14ac:dyDescent="0.25">
      <c r="A21">
        <v>0.88</v>
      </c>
      <c r="B21">
        <v>4.7334000000000001E-2</v>
      </c>
      <c r="C21">
        <v>0.68257000000000001</v>
      </c>
      <c r="E21">
        <v>0.88</v>
      </c>
      <c r="F21">
        <f t="shared" si="0"/>
        <v>9.4345115492249998E-2</v>
      </c>
      <c r="G21">
        <f t="shared" si="1"/>
        <v>1.1202537780000001E-2</v>
      </c>
      <c r="H21">
        <f t="shared" si="2"/>
        <v>0.10554765327224999</v>
      </c>
    </row>
    <row r="22" spans="1:8" x14ac:dyDescent="0.25">
      <c r="A22">
        <v>0.92</v>
      </c>
      <c r="B22">
        <v>7.3916499999999996E-2</v>
      </c>
      <c r="C22">
        <v>0.59907093749999996</v>
      </c>
      <c r="E22">
        <v>0.92</v>
      </c>
      <c r="F22">
        <f t="shared" si="0"/>
        <v>7.2674412601818589E-2</v>
      </c>
      <c r="G22">
        <f t="shared" si="1"/>
        <v>2.7318244861249993E-2</v>
      </c>
      <c r="H22">
        <f t="shared" si="2"/>
        <v>9.9992657463068582E-2</v>
      </c>
    </row>
    <row r="23" spans="1:8" x14ac:dyDescent="0.25">
      <c r="A23">
        <v>0.96</v>
      </c>
      <c r="B23">
        <v>9.7754999999999995E-2</v>
      </c>
      <c r="C23">
        <v>0.477163020833</v>
      </c>
      <c r="E23">
        <v>0.96</v>
      </c>
      <c r="F23">
        <f t="shared" si="0"/>
        <v>4.610612106122098E-2</v>
      </c>
      <c r="G23">
        <f t="shared" si="1"/>
        <v>4.7780200124999991E-2</v>
      </c>
      <c r="H23">
        <f t="shared" si="2"/>
        <v>9.3886321186220978E-2</v>
      </c>
    </row>
    <row r="24" spans="1:8" x14ac:dyDescent="0.25">
      <c r="A24">
        <v>1</v>
      </c>
      <c r="B24">
        <v>0.11301849999999999</v>
      </c>
      <c r="C24">
        <v>0.33846239583299997</v>
      </c>
      <c r="E24">
        <v>1</v>
      </c>
      <c r="F24">
        <f t="shared" si="0"/>
        <v>2.3197750662085407E-2</v>
      </c>
      <c r="G24">
        <f t="shared" si="1"/>
        <v>6.386590671124999E-2</v>
      </c>
      <c r="H24">
        <f t="shared" si="2"/>
        <v>8.7063657373335393E-2</v>
      </c>
    </row>
    <row r="25" spans="1:8" x14ac:dyDescent="0.25">
      <c r="A25">
        <v>1.04</v>
      </c>
      <c r="B25">
        <v>0.1219365</v>
      </c>
      <c r="C25">
        <v>0.23775973958300001</v>
      </c>
      <c r="E25">
        <v>1.04</v>
      </c>
      <c r="F25">
        <f t="shared" si="0"/>
        <v>1.1447262987731636E-2</v>
      </c>
      <c r="G25">
        <f t="shared" si="1"/>
        <v>7.4342550161250007E-2</v>
      </c>
      <c r="H25">
        <f t="shared" si="2"/>
        <v>8.5789813148981639E-2</v>
      </c>
    </row>
    <row r="26" spans="1:8" x14ac:dyDescent="0.25">
      <c r="A26">
        <v>1.08</v>
      </c>
      <c r="B26">
        <v>0.13068299999999999</v>
      </c>
      <c r="C26">
        <v>0.156475885417</v>
      </c>
      <c r="E26">
        <v>1.08</v>
      </c>
      <c r="F26">
        <f t="shared" si="0"/>
        <v>4.9581523001994074E-3</v>
      </c>
      <c r="G26">
        <f t="shared" si="1"/>
        <v>8.5390232444999992E-2</v>
      </c>
      <c r="H26">
        <f t="shared" si="2"/>
        <v>9.0348384745199406E-2</v>
      </c>
    </row>
    <row r="27" spans="1:8" x14ac:dyDescent="0.25">
      <c r="A27">
        <v>1.1200000000000001</v>
      </c>
      <c r="B27">
        <v>0.13668549999999999</v>
      </c>
      <c r="C27">
        <v>4.7233958333299998E-2</v>
      </c>
      <c r="E27">
        <v>1.1200000000000001</v>
      </c>
      <c r="F27">
        <f t="shared" si="0"/>
        <v>4.517869810159638E-4</v>
      </c>
      <c r="G27">
        <f t="shared" si="1"/>
        <v>9.3414629551249989E-2</v>
      </c>
      <c r="H27">
        <f t="shared" si="2"/>
        <v>9.3866416532265948E-2</v>
      </c>
    </row>
    <row r="28" spans="1:8" x14ac:dyDescent="0.25">
      <c r="A28">
        <v>1.1599999999999999</v>
      </c>
      <c r="B28">
        <v>0.13394149999999999</v>
      </c>
      <c r="C28">
        <v>-5.1521458333299998E-2</v>
      </c>
      <c r="E28">
        <v>1.1599999999999999</v>
      </c>
      <c r="F28">
        <f t="shared" si="0"/>
        <v>5.3752828542996841E-4</v>
      </c>
      <c r="G28">
        <f t="shared" si="1"/>
        <v>8.9701627111249987E-2</v>
      </c>
      <c r="H28">
        <f t="shared" si="2"/>
        <v>9.0239155396679954E-2</v>
      </c>
    </row>
    <row r="29" spans="1:8" x14ac:dyDescent="0.25">
      <c r="A29">
        <v>1.2</v>
      </c>
      <c r="B29">
        <v>0.13188349999999999</v>
      </c>
      <c r="C29">
        <v>-0.14232713541700001</v>
      </c>
      <c r="E29">
        <v>1.2</v>
      </c>
      <c r="F29">
        <f t="shared" si="0"/>
        <v>4.1020452288918346E-3</v>
      </c>
      <c r="G29">
        <f t="shared" si="1"/>
        <v>8.6966287861249977E-2</v>
      </c>
      <c r="H29">
        <f t="shared" si="2"/>
        <v>9.1068333090141812E-2</v>
      </c>
    </row>
    <row r="30" spans="1:8" x14ac:dyDescent="0.25">
      <c r="A30">
        <v>1.24</v>
      </c>
      <c r="B30">
        <v>0.12210799999999999</v>
      </c>
      <c r="C30">
        <v>-0.230220885417</v>
      </c>
      <c r="E30">
        <v>1.24</v>
      </c>
      <c r="F30">
        <f t="shared" si="0"/>
        <v>1.0732835356642956E-2</v>
      </c>
      <c r="G30">
        <f t="shared" si="1"/>
        <v>7.4551818319999991E-2</v>
      </c>
      <c r="H30">
        <f t="shared" si="2"/>
        <v>8.5284653676642952E-2</v>
      </c>
    </row>
    <row r="31" spans="1:8" x14ac:dyDescent="0.25">
      <c r="A31">
        <v>1.28</v>
      </c>
      <c r="B31">
        <v>0.112847</v>
      </c>
      <c r="C31">
        <v>-0.31032567708300002</v>
      </c>
      <c r="E31">
        <v>1.28</v>
      </c>
      <c r="F31">
        <f t="shared" si="0"/>
        <v>1.9501160236047033E-2</v>
      </c>
      <c r="G31">
        <f t="shared" si="1"/>
        <v>6.3672227045000002E-2</v>
      </c>
      <c r="H31">
        <f t="shared" si="2"/>
        <v>8.3173387281047034E-2</v>
      </c>
    </row>
    <row r="32" spans="1:8" x14ac:dyDescent="0.25">
      <c r="A32">
        <v>1.32</v>
      </c>
      <c r="B32">
        <v>0.1006705</v>
      </c>
      <c r="C32">
        <v>-0.43598515625000001</v>
      </c>
      <c r="E32">
        <v>1.32</v>
      </c>
      <c r="F32">
        <f t="shared" si="0"/>
        <v>3.849181893524322E-2</v>
      </c>
      <c r="G32">
        <f t="shared" si="1"/>
        <v>5.0672747851249998E-2</v>
      </c>
      <c r="H32">
        <f t="shared" si="2"/>
        <v>8.9164566786493218E-2</v>
      </c>
    </row>
    <row r="33" spans="1:8" x14ac:dyDescent="0.25">
      <c r="A33">
        <v>1.36</v>
      </c>
      <c r="B33">
        <v>7.8890000000000002E-2</v>
      </c>
      <c r="C33">
        <v>-0.57143442708299996</v>
      </c>
      <c r="E33">
        <v>1.36</v>
      </c>
      <c r="F33">
        <f t="shared" si="0"/>
        <v>6.6123804152274465E-2</v>
      </c>
      <c r="G33">
        <f t="shared" si="1"/>
        <v>3.1118160500000002E-2</v>
      </c>
      <c r="H33">
        <f t="shared" si="2"/>
        <v>9.7241964652274471E-2</v>
      </c>
    </row>
    <row r="34" spans="1:8" x14ac:dyDescent="0.25">
      <c r="A34">
        <v>1.4</v>
      </c>
      <c r="B34">
        <v>5.23075E-2</v>
      </c>
      <c r="C34">
        <v>-0.66613458333300002</v>
      </c>
      <c r="E34">
        <v>1.4</v>
      </c>
      <c r="F34">
        <f t="shared" si="0"/>
        <v>8.9856394830226477E-2</v>
      </c>
      <c r="G34">
        <f t="shared" si="1"/>
        <v>1.3680372781249998E-2</v>
      </c>
      <c r="H34">
        <f t="shared" si="2"/>
        <v>0.10353676761147648</v>
      </c>
    </row>
    <row r="35" spans="1:8" x14ac:dyDescent="0.25">
      <c r="A35">
        <v>1.44</v>
      </c>
      <c r="B35">
        <v>2.2294999999999999E-2</v>
      </c>
      <c r="C35">
        <v>-0.70949192708300002</v>
      </c>
      <c r="E35">
        <v>1.44</v>
      </c>
      <c r="F35">
        <f t="shared" si="0"/>
        <v>0.10193420590567967</v>
      </c>
      <c r="G35">
        <f t="shared" si="1"/>
        <v>2.4853351249999995E-3</v>
      </c>
      <c r="H35">
        <f t="shared" si="2"/>
        <v>0.10441954103067967</v>
      </c>
    </row>
    <row r="36" spans="1:8" x14ac:dyDescent="0.25">
      <c r="A36">
        <v>1.48</v>
      </c>
      <c r="B36">
        <v>-6.8599999999999998E-3</v>
      </c>
      <c r="C36">
        <v>-0.71083177083299998</v>
      </c>
      <c r="E36">
        <v>1.48</v>
      </c>
      <c r="F36">
        <f t="shared" si="0"/>
        <v>0.10231956580117967</v>
      </c>
      <c r="G36">
        <f t="shared" si="1"/>
        <v>2.35298E-4</v>
      </c>
      <c r="H36">
        <f t="shared" si="2"/>
        <v>0.10255486380117966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2020-11-18T14:47:08Z</cp:lastPrinted>
  <dcterms:created xsi:type="dcterms:W3CDTF">2020-11-18T13:18:33Z</dcterms:created>
  <dcterms:modified xsi:type="dcterms:W3CDTF">2020-11-18T14:59:00Z</dcterms:modified>
</cp:coreProperties>
</file>