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yr\CourseInformation\SC123\Sandbox\Subas\830am\"/>
    </mc:Choice>
  </mc:AlternateContent>
  <xr:revisionPtr revIDLastSave="0" documentId="8_{FC29BCE5-1E45-4C1F-9B69-D7904EF43347}" xr6:coauthVersionLast="36" xr6:coauthVersionMax="36" xr10:uidLastSave="{00000000-0000-0000-0000-000000000000}"/>
  <bookViews>
    <workbookView xWindow="0" yWindow="0" windowWidth="28800" windowHeight="12225" xr2:uid="{9F1DC0CC-9E4E-41B6-8DE3-BD01CB9BE15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5" i="1"/>
  <c r="H20" i="1"/>
  <c r="H21" i="1"/>
  <c r="H26" i="1"/>
  <c r="H27" i="1"/>
  <c r="H32" i="1"/>
  <c r="H33" i="1"/>
  <c r="H38" i="1"/>
  <c r="H39" i="1"/>
  <c r="H44" i="1"/>
  <c r="H45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F12" i="1"/>
  <c r="H12" i="1" s="1"/>
  <c r="F13" i="1"/>
  <c r="H13" i="1" s="1"/>
  <c r="F14" i="1"/>
  <c r="F15" i="1"/>
  <c r="F16" i="1"/>
  <c r="H16" i="1" s="1"/>
  <c r="F17" i="1"/>
  <c r="H17" i="1" s="1"/>
  <c r="F18" i="1"/>
  <c r="H18" i="1" s="1"/>
  <c r="F19" i="1"/>
  <c r="H19" i="1" s="1"/>
  <c r="F20" i="1"/>
  <c r="F21" i="1"/>
  <c r="F22" i="1"/>
  <c r="H22" i="1" s="1"/>
  <c r="F23" i="1"/>
  <c r="H23" i="1" s="1"/>
  <c r="F24" i="1"/>
  <c r="H24" i="1" s="1"/>
  <c r="F25" i="1"/>
  <c r="H25" i="1" s="1"/>
  <c r="F26" i="1"/>
  <c r="F27" i="1"/>
  <c r="F28" i="1"/>
  <c r="H28" i="1" s="1"/>
  <c r="F29" i="1"/>
  <c r="H29" i="1" s="1"/>
  <c r="F30" i="1"/>
  <c r="H30" i="1" s="1"/>
  <c r="F31" i="1"/>
  <c r="H31" i="1" s="1"/>
  <c r="F32" i="1"/>
  <c r="F33" i="1"/>
  <c r="F34" i="1"/>
  <c r="H34" i="1" s="1"/>
  <c r="F35" i="1"/>
  <c r="H35" i="1" s="1"/>
  <c r="F36" i="1"/>
  <c r="H36" i="1" s="1"/>
  <c r="F37" i="1"/>
  <c r="H37" i="1" s="1"/>
  <c r="F38" i="1"/>
  <c r="F39" i="1"/>
  <c r="F40" i="1"/>
  <c r="H40" i="1" s="1"/>
  <c r="F41" i="1"/>
  <c r="H41" i="1" s="1"/>
  <c r="F42" i="1"/>
  <c r="H42" i="1" s="1"/>
  <c r="F43" i="1"/>
  <c r="H43" i="1" s="1"/>
  <c r="F44" i="1"/>
  <c r="F45" i="1"/>
  <c r="F11" i="1"/>
  <c r="G11" i="1"/>
  <c r="H11" i="1" l="1"/>
</calcChain>
</file>

<file path=xl/sharedStrings.xml><?xml version="1.0" encoding="utf-8"?>
<sst xmlns="http://schemas.openxmlformats.org/spreadsheetml/2006/main" count="8" uniqueCount="8">
  <si>
    <t>t(s)</t>
  </si>
  <si>
    <t>y (m)</t>
  </si>
  <si>
    <t>v (m/s)</t>
  </si>
  <si>
    <t>a (m/s^2)</t>
  </si>
  <si>
    <t>PE (J)</t>
  </si>
  <si>
    <t>E total</t>
  </si>
  <si>
    <t>KE(J)</t>
  </si>
  <si>
    <t>Cayla Wright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</si>
</sst>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KE, PE, E vs Time</a:t>
            </a:r>
          </a:p>
        </c:rich>
      </c:tx>
      <c:layout>
        <c:manualLayout>
          <c:xMode val="edge"/>
          <c:yMode val="edge"/>
          <c:x val="0.401159667541557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048083241598636"/>
          <c:y val="0.19209482656564464"/>
          <c:w val="0.81865507436570428"/>
          <c:h val="0.5168128463108777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Sheet1!$F$10</c:f>
              <c:strCache>
                <c:ptCount val="1"/>
                <c:pt idx="0">
                  <c:v>KE(J)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Sheet1!$E$11:$E$45</c:f>
              <c:numCache>
                <c:formatCode>General</c:formatCode>
                <c:ptCount val="35"/>
                <c:pt idx="0">
                  <c:v>0.52</c:v>
                </c:pt>
                <c:pt idx="1">
                  <c:v>0.56000000000000005</c:v>
                </c:pt>
                <c:pt idx="2">
                  <c:v>0.6</c:v>
                </c:pt>
                <c:pt idx="3">
                  <c:v>0.64</c:v>
                </c:pt>
                <c:pt idx="4">
                  <c:v>0.68</c:v>
                </c:pt>
                <c:pt idx="5">
                  <c:v>0.72</c:v>
                </c:pt>
                <c:pt idx="6">
                  <c:v>0.76</c:v>
                </c:pt>
                <c:pt idx="7">
                  <c:v>0.8</c:v>
                </c:pt>
                <c:pt idx="8">
                  <c:v>0.84</c:v>
                </c:pt>
                <c:pt idx="9">
                  <c:v>0.88</c:v>
                </c:pt>
                <c:pt idx="10">
                  <c:v>0.92</c:v>
                </c:pt>
                <c:pt idx="11">
                  <c:v>0.96</c:v>
                </c:pt>
                <c:pt idx="12">
                  <c:v>1</c:v>
                </c:pt>
                <c:pt idx="13">
                  <c:v>1.04</c:v>
                </c:pt>
                <c:pt idx="14">
                  <c:v>1.08</c:v>
                </c:pt>
                <c:pt idx="15">
                  <c:v>1.1200000000000001</c:v>
                </c:pt>
                <c:pt idx="16">
                  <c:v>1.1599999999999999</c:v>
                </c:pt>
                <c:pt idx="17">
                  <c:v>1.2</c:v>
                </c:pt>
                <c:pt idx="18">
                  <c:v>1.24</c:v>
                </c:pt>
                <c:pt idx="19">
                  <c:v>1.28</c:v>
                </c:pt>
                <c:pt idx="20">
                  <c:v>1.32</c:v>
                </c:pt>
                <c:pt idx="21">
                  <c:v>1.36</c:v>
                </c:pt>
                <c:pt idx="22">
                  <c:v>1.4</c:v>
                </c:pt>
                <c:pt idx="23">
                  <c:v>1.44</c:v>
                </c:pt>
                <c:pt idx="24">
                  <c:v>1.48</c:v>
                </c:pt>
                <c:pt idx="25">
                  <c:v>1.52</c:v>
                </c:pt>
                <c:pt idx="26">
                  <c:v>1.56</c:v>
                </c:pt>
                <c:pt idx="27">
                  <c:v>1.6</c:v>
                </c:pt>
                <c:pt idx="28">
                  <c:v>1.64</c:v>
                </c:pt>
                <c:pt idx="29">
                  <c:v>1.68</c:v>
                </c:pt>
                <c:pt idx="30">
                  <c:v>1.72</c:v>
                </c:pt>
                <c:pt idx="31">
                  <c:v>1.76</c:v>
                </c:pt>
                <c:pt idx="32">
                  <c:v>1.8</c:v>
                </c:pt>
                <c:pt idx="33">
                  <c:v>1.84</c:v>
                </c:pt>
                <c:pt idx="34">
                  <c:v>1.88</c:v>
                </c:pt>
              </c:numCache>
            </c:numRef>
          </c:xVal>
          <c:yVal>
            <c:numRef>
              <c:f>Sheet1!$F$11:$F$45</c:f>
              <c:numCache>
                <c:formatCode>General</c:formatCode>
                <c:ptCount val="35"/>
                <c:pt idx="0">
                  <c:v>0.10811943399353945</c:v>
                </c:pt>
                <c:pt idx="1">
                  <c:v>0.10212873587579754</c:v>
                </c:pt>
                <c:pt idx="2">
                  <c:v>0.10368184487604166</c:v>
                </c:pt>
                <c:pt idx="3">
                  <c:v>0.10505827590944009</c:v>
                </c:pt>
                <c:pt idx="4">
                  <c:v>8.4012229225260415E-2</c:v>
                </c:pt>
                <c:pt idx="5">
                  <c:v>4.6456891521900426E-2</c:v>
                </c:pt>
                <c:pt idx="6">
                  <c:v>2.1063911956547041E-2</c:v>
                </c:pt>
                <c:pt idx="7">
                  <c:v>5.2531034575561521E-3</c:v>
                </c:pt>
                <c:pt idx="8">
                  <c:v>3.209044958496094E-6</c:v>
                </c:pt>
                <c:pt idx="9">
                  <c:v>5.6887171159678137E-3</c:v>
                </c:pt>
                <c:pt idx="10">
                  <c:v>2.1958588534000654E-2</c:v>
                </c:pt>
                <c:pt idx="11">
                  <c:v>4.4976605456254065E-2</c:v>
                </c:pt>
                <c:pt idx="12">
                  <c:v>7.0487879974808751E-2</c:v>
                </c:pt>
                <c:pt idx="13">
                  <c:v>9.6885593714685067E-2</c:v>
                </c:pt>
                <c:pt idx="14">
                  <c:v>0.11959510013635355</c:v>
                </c:pt>
                <c:pt idx="15">
                  <c:v>0.13674539436987407</c:v>
                </c:pt>
                <c:pt idx="16">
                  <c:v>0.14400675747788086</c:v>
                </c:pt>
                <c:pt idx="17">
                  <c:v>0.13796555499333599</c:v>
                </c:pt>
                <c:pt idx="18">
                  <c:v>0.12237371055006509</c:v>
                </c:pt>
                <c:pt idx="19">
                  <c:v>9.8869831888632201E-2</c:v>
                </c:pt>
                <c:pt idx="20">
                  <c:v>7.1943553139648425E-2</c:v>
                </c:pt>
                <c:pt idx="21">
                  <c:v>4.6342172462113446E-2</c:v>
                </c:pt>
                <c:pt idx="22">
                  <c:v>2.34267980969401E-2</c:v>
                </c:pt>
                <c:pt idx="23">
                  <c:v>6.8222936251464833E-3</c:v>
                </c:pt>
                <c:pt idx="24">
                  <c:v>6.1265124613443998E-5</c:v>
                </c:pt>
                <c:pt idx="25">
                  <c:v>5.0779640533945717E-3</c:v>
                </c:pt>
                <c:pt idx="26">
                  <c:v>2.2908497682129925E-2</c:v>
                </c:pt>
                <c:pt idx="27">
                  <c:v>4.8499870376969394E-2</c:v>
                </c:pt>
                <c:pt idx="28">
                  <c:v>7.1722957083627317E-2</c:v>
                </c:pt>
                <c:pt idx="29">
                  <c:v>8.9308861003646836E-2</c:v>
                </c:pt>
                <c:pt idx="30">
                  <c:v>0.1126987632878428</c:v>
                </c:pt>
                <c:pt idx="31">
                  <c:v>0.13942605429248453</c:v>
                </c:pt>
                <c:pt idx="32">
                  <c:v>0.15285979392775065</c:v>
                </c:pt>
                <c:pt idx="33">
                  <c:v>0.14965251855400494</c:v>
                </c:pt>
                <c:pt idx="34">
                  <c:v>0.13702090879812062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9D7-41F6-A9CD-08741AAA4419}"/>
            </c:ext>
          </c:extLst>
        </c:ser>
        <c:ser>
          <c:idx val="1"/>
          <c:order val="1"/>
          <c:tx>
            <c:strRef>
              <c:f>Sheet1!$G$10</c:f>
              <c:strCache>
                <c:ptCount val="1"/>
                <c:pt idx="0">
                  <c:v>PE (J)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Sheet1!$E$11:$E$45</c:f>
              <c:numCache>
                <c:formatCode>General</c:formatCode>
                <c:ptCount val="35"/>
                <c:pt idx="0">
                  <c:v>0.52</c:v>
                </c:pt>
                <c:pt idx="1">
                  <c:v>0.56000000000000005</c:v>
                </c:pt>
                <c:pt idx="2">
                  <c:v>0.6</c:v>
                </c:pt>
                <c:pt idx="3">
                  <c:v>0.64</c:v>
                </c:pt>
                <c:pt idx="4">
                  <c:v>0.68</c:v>
                </c:pt>
                <c:pt idx="5">
                  <c:v>0.72</c:v>
                </c:pt>
                <c:pt idx="6">
                  <c:v>0.76</c:v>
                </c:pt>
                <c:pt idx="7">
                  <c:v>0.8</c:v>
                </c:pt>
                <c:pt idx="8">
                  <c:v>0.84</c:v>
                </c:pt>
                <c:pt idx="9">
                  <c:v>0.88</c:v>
                </c:pt>
                <c:pt idx="10">
                  <c:v>0.92</c:v>
                </c:pt>
                <c:pt idx="11">
                  <c:v>0.96</c:v>
                </c:pt>
                <c:pt idx="12">
                  <c:v>1</c:v>
                </c:pt>
                <c:pt idx="13">
                  <c:v>1.04</c:v>
                </c:pt>
                <c:pt idx="14">
                  <c:v>1.08</c:v>
                </c:pt>
                <c:pt idx="15">
                  <c:v>1.1200000000000001</c:v>
                </c:pt>
                <c:pt idx="16">
                  <c:v>1.1599999999999999</c:v>
                </c:pt>
                <c:pt idx="17">
                  <c:v>1.2</c:v>
                </c:pt>
                <c:pt idx="18">
                  <c:v>1.24</c:v>
                </c:pt>
                <c:pt idx="19">
                  <c:v>1.28</c:v>
                </c:pt>
                <c:pt idx="20">
                  <c:v>1.32</c:v>
                </c:pt>
                <c:pt idx="21">
                  <c:v>1.36</c:v>
                </c:pt>
                <c:pt idx="22">
                  <c:v>1.4</c:v>
                </c:pt>
                <c:pt idx="23">
                  <c:v>1.44</c:v>
                </c:pt>
                <c:pt idx="24">
                  <c:v>1.48</c:v>
                </c:pt>
                <c:pt idx="25">
                  <c:v>1.52</c:v>
                </c:pt>
                <c:pt idx="26">
                  <c:v>1.56</c:v>
                </c:pt>
                <c:pt idx="27">
                  <c:v>1.6</c:v>
                </c:pt>
                <c:pt idx="28">
                  <c:v>1.64</c:v>
                </c:pt>
                <c:pt idx="29">
                  <c:v>1.68</c:v>
                </c:pt>
                <c:pt idx="30">
                  <c:v>1.72</c:v>
                </c:pt>
                <c:pt idx="31">
                  <c:v>1.76</c:v>
                </c:pt>
                <c:pt idx="32">
                  <c:v>1.8</c:v>
                </c:pt>
                <c:pt idx="33">
                  <c:v>1.84</c:v>
                </c:pt>
                <c:pt idx="34">
                  <c:v>1.88</c:v>
                </c:pt>
              </c:numCache>
            </c:numRef>
          </c:xVal>
          <c:yVal>
            <c:numRef>
              <c:f>Sheet1!$G$11:$G$45</c:f>
              <c:numCache>
                <c:formatCode>General</c:formatCode>
                <c:ptCount val="35"/>
                <c:pt idx="0">
                  <c:v>3.2865778125000002E-4</c:v>
                </c:pt>
                <c:pt idx="1">
                  <c:v>5.3146150312499999E-3</c:v>
                </c:pt>
                <c:pt idx="2">
                  <c:v>1.9389321281250003E-2</c:v>
                </c:pt>
                <c:pt idx="3">
                  <c:v>3.9921580125000002E-2</c:v>
                </c:pt>
                <c:pt idx="4">
                  <c:v>7.8851681999999992E-2</c:v>
                </c:pt>
                <c:pt idx="5">
                  <c:v>0.10800090449999999</c:v>
                </c:pt>
                <c:pt idx="6">
                  <c:v>0.13230357778124999</c:v>
                </c:pt>
                <c:pt idx="7">
                  <c:v>0.14907896128125001</c:v>
                </c:pt>
                <c:pt idx="8">
                  <c:v>0.15448864753125002</c:v>
                </c:pt>
                <c:pt idx="9">
                  <c:v>0.14878124999999998</c:v>
                </c:pt>
                <c:pt idx="10">
                  <c:v>0.13174297003125002</c:v>
                </c:pt>
                <c:pt idx="11">
                  <c:v>0.10498004999999999</c:v>
                </c:pt>
                <c:pt idx="12">
                  <c:v>7.5848086124999992E-2</c:v>
                </c:pt>
                <c:pt idx="13">
                  <c:v>4.6824583781249998E-2</c:v>
                </c:pt>
                <c:pt idx="14">
                  <c:v>2.2053100781249998E-2</c:v>
                </c:pt>
                <c:pt idx="15">
                  <c:v>5.7740515312500003E-3</c:v>
                </c:pt>
                <c:pt idx="16">
                  <c:v>7.2902812499999999E-6</c:v>
                </c:pt>
                <c:pt idx="17">
                  <c:v>6.4368720000000006E-3</c:v>
                </c:pt>
                <c:pt idx="18">
                  <c:v>2.3805000000000003E-2</c:v>
                </c:pt>
                <c:pt idx="19">
                  <c:v>4.9877575031249996E-2</c:v>
                </c:pt>
                <c:pt idx="20">
                  <c:v>7.9720564499999994E-2</c:v>
                </c:pt>
                <c:pt idx="21">
                  <c:v>0.11003861250000002</c:v>
                </c:pt>
                <c:pt idx="22">
                  <c:v>0.13740260878124999</c:v>
                </c:pt>
                <c:pt idx="23">
                  <c:v>0.15600844799999997</c:v>
                </c:pt>
                <c:pt idx="24">
                  <c:v>0.16371903628124995</c:v>
                </c:pt>
                <c:pt idx="25">
                  <c:v>0.15968632050000001</c:v>
                </c:pt>
                <c:pt idx="26">
                  <c:v>0.142306885125</c:v>
                </c:pt>
                <c:pt idx="27">
                  <c:v>0.11287155628125002</c:v>
                </c:pt>
                <c:pt idx="28">
                  <c:v>7.9720564499999994E-2</c:v>
                </c:pt>
                <c:pt idx="29">
                  <c:v>5.0222747531250007E-2</c:v>
                </c:pt>
                <c:pt idx="30">
                  <c:v>2.7766152000000002E-2</c:v>
                </c:pt>
                <c:pt idx="31">
                  <c:v>8.4275651250000014E-3</c:v>
                </c:pt>
                <c:pt idx="32">
                  <c:v>1.3390312500000001E-4</c:v>
                </c:pt>
                <c:pt idx="33">
                  <c:v>4.9825352812499996E-3</c:v>
                </c:pt>
                <c:pt idx="34">
                  <c:v>2.1371087531250003E-2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9D7-41F6-A9CD-08741AAA4419}"/>
            </c:ext>
          </c:extLst>
        </c:ser>
        <c:ser>
          <c:idx val="2"/>
          <c:order val="2"/>
          <c:tx>
            <c:strRef>
              <c:f>Sheet1!$H$10</c:f>
              <c:strCache>
                <c:ptCount val="1"/>
                <c:pt idx="0">
                  <c:v>E total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Sheet1!$E$11:$E$45</c:f>
              <c:numCache>
                <c:formatCode>General</c:formatCode>
                <c:ptCount val="35"/>
                <c:pt idx="0">
                  <c:v>0.52</c:v>
                </c:pt>
                <c:pt idx="1">
                  <c:v>0.56000000000000005</c:v>
                </c:pt>
                <c:pt idx="2">
                  <c:v>0.6</c:v>
                </c:pt>
                <c:pt idx="3">
                  <c:v>0.64</c:v>
                </c:pt>
                <c:pt idx="4">
                  <c:v>0.68</c:v>
                </c:pt>
                <c:pt idx="5">
                  <c:v>0.72</c:v>
                </c:pt>
                <c:pt idx="6">
                  <c:v>0.76</c:v>
                </c:pt>
                <c:pt idx="7">
                  <c:v>0.8</c:v>
                </c:pt>
                <c:pt idx="8">
                  <c:v>0.84</c:v>
                </c:pt>
                <c:pt idx="9">
                  <c:v>0.88</c:v>
                </c:pt>
                <c:pt idx="10">
                  <c:v>0.92</c:v>
                </c:pt>
                <c:pt idx="11">
                  <c:v>0.96</c:v>
                </c:pt>
                <c:pt idx="12">
                  <c:v>1</c:v>
                </c:pt>
                <c:pt idx="13">
                  <c:v>1.04</c:v>
                </c:pt>
                <c:pt idx="14">
                  <c:v>1.08</c:v>
                </c:pt>
                <c:pt idx="15">
                  <c:v>1.1200000000000001</c:v>
                </c:pt>
                <c:pt idx="16">
                  <c:v>1.1599999999999999</c:v>
                </c:pt>
                <c:pt idx="17">
                  <c:v>1.2</c:v>
                </c:pt>
                <c:pt idx="18">
                  <c:v>1.24</c:v>
                </c:pt>
                <c:pt idx="19">
                  <c:v>1.28</c:v>
                </c:pt>
                <c:pt idx="20">
                  <c:v>1.32</c:v>
                </c:pt>
                <c:pt idx="21">
                  <c:v>1.36</c:v>
                </c:pt>
                <c:pt idx="22">
                  <c:v>1.4</c:v>
                </c:pt>
                <c:pt idx="23">
                  <c:v>1.44</c:v>
                </c:pt>
                <c:pt idx="24">
                  <c:v>1.48</c:v>
                </c:pt>
                <c:pt idx="25">
                  <c:v>1.52</c:v>
                </c:pt>
                <c:pt idx="26">
                  <c:v>1.56</c:v>
                </c:pt>
                <c:pt idx="27">
                  <c:v>1.6</c:v>
                </c:pt>
                <c:pt idx="28">
                  <c:v>1.64</c:v>
                </c:pt>
                <c:pt idx="29">
                  <c:v>1.68</c:v>
                </c:pt>
                <c:pt idx="30">
                  <c:v>1.72</c:v>
                </c:pt>
                <c:pt idx="31">
                  <c:v>1.76</c:v>
                </c:pt>
                <c:pt idx="32">
                  <c:v>1.8</c:v>
                </c:pt>
                <c:pt idx="33">
                  <c:v>1.84</c:v>
                </c:pt>
                <c:pt idx="34">
                  <c:v>1.88</c:v>
                </c:pt>
              </c:numCache>
            </c:numRef>
          </c:xVal>
          <c:yVal>
            <c:numRef>
              <c:f>Sheet1!$H$11:$H$45</c:f>
              <c:numCache>
                <c:formatCode>General</c:formatCode>
                <c:ptCount val="35"/>
                <c:pt idx="0">
                  <c:v>0.10844809177478945</c:v>
                </c:pt>
                <c:pt idx="1">
                  <c:v>0.10744335090704754</c:v>
                </c:pt>
                <c:pt idx="2">
                  <c:v>0.12307116615729166</c:v>
                </c:pt>
                <c:pt idx="3">
                  <c:v>0.14497985603444008</c:v>
                </c:pt>
                <c:pt idx="4">
                  <c:v>0.16286391122526039</c:v>
                </c:pt>
                <c:pt idx="5">
                  <c:v>0.15445779602190041</c:v>
                </c:pt>
                <c:pt idx="6">
                  <c:v>0.15336748973779701</c:v>
                </c:pt>
                <c:pt idx="7">
                  <c:v>0.15433206473880615</c:v>
                </c:pt>
                <c:pt idx="8">
                  <c:v>0.15449185657620851</c:v>
                </c:pt>
                <c:pt idx="9">
                  <c:v>0.15446996711596778</c:v>
                </c:pt>
                <c:pt idx="10">
                  <c:v>0.15370155856525067</c:v>
                </c:pt>
                <c:pt idx="11">
                  <c:v>0.14995665545625406</c:v>
                </c:pt>
                <c:pt idx="12">
                  <c:v>0.14633596609980876</c:v>
                </c:pt>
                <c:pt idx="13">
                  <c:v>0.14371017749593507</c:v>
                </c:pt>
                <c:pt idx="14">
                  <c:v>0.14164820091760355</c:v>
                </c:pt>
                <c:pt idx="15">
                  <c:v>0.14251944590112406</c:v>
                </c:pt>
                <c:pt idx="16">
                  <c:v>0.14401404775913085</c:v>
                </c:pt>
                <c:pt idx="17">
                  <c:v>0.144402426993336</c:v>
                </c:pt>
                <c:pt idx="18">
                  <c:v>0.14617871055006509</c:v>
                </c:pt>
                <c:pt idx="19">
                  <c:v>0.1487474069198822</c:v>
                </c:pt>
                <c:pt idx="20">
                  <c:v>0.15166411763964843</c:v>
                </c:pt>
                <c:pt idx="21">
                  <c:v>0.15638078496211347</c:v>
                </c:pt>
                <c:pt idx="22">
                  <c:v>0.16082940687819008</c:v>
                </c:pt>
                <c:pt idx="23">
                  <c:v>0.16283074162514644</c:v>
                </c:pt>
                <c:pt idx="24">
                  <c:v>0.16378030140586339</c:v>
                </c:pt>
                <c:pt idx="25">
                  <c:v>0.16476428455339459</c:v>
                </c:pt>
                <c:pt idx="26">
                  <c:v>0.16521538280712994</c:v>
                </c:pt>
                <c:pt idx="27">
                  <c:v>0.16137142665821941</c:v>
                </c:pt>
                <c:pt idx="28">
                  <c:v>0.15144352158362731</c:v>
                </c:pt>
                <c:pt idx="29">
                  <c:v>0.13953160853489685</c:v>
                </c:pt>
                <c:pt idx="30">
                  <c:v>0.1404649152878428</c:v>
                </c:pt>
                <c:pt idx="31">
                  <c:v>0.14785361941748454</c:v>
                </c:pt>
                <c:pt idx="32">
                  <c:v>0.15299369705275065</c:v>
                </c:pt>
                <c:pt idx="33">
                  <c:v>0.15463505383525494</c:v>
                </c:pt>
                <c:pt idx="34">
                  <c:v>0.15839199632937062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9D7-41F6-A9CD-08741AAA4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3372032"/>
        <c:axId val="531415840"/>
      </c:scatterChart>
      <c:valAx>
        <c:axId val="683372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Energies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415840"/>
        <c:crosses val="autoZero"/>
        <c:crossBetween val="midCat"/>
      </c:valAx>
      <c:valAx>
        <c:axId val="53141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33720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138113</xdr:colOff>
      <xdr:row>12</xdr:row>
      <xdr:rowOff>123824</xdr:rowOff>
    </xdr:from>
    <xdr:to>
      <xdr:col>14</xdr:col>
      <xdr:colOff>1</xdr:colOff>
      <xdr:row>23</xdr:row>
      <xdr:rowOff>61911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C9CBD21-449C-4AC8-853E-3C8628756D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178B4-EFD4-4DED-9F3E-FFCA487E2366}">
  <dimension ref="B7:H45"/>
  <sheetViews>
    <sheetView tabSelected="1" workbookViewId="0">
      <selection activeCell="K10" sqref="K10"/>
    </sheetView>
  </sheetViews>
  <sheetFormatPr defaultRowHeight="15" x14ac:dyDescent="0.25"/>
  <sheetData>
    <row r="7" spans="2:8" x14ac:dyDescent="0.25">
      <c r="B7" t="s">
        <v>7</v>
      </c>
    </row>
    <row r="10" spans="2:8" x14ac:dyDescent="0.25">
      <c r="B10" t="s">
        <v>1</v>
      </c>
      <c r="C10" t="s">
        <v>2</v>
      </c>
      <c r="D10" t="s">
        <v>3</v>
      </c>
      <c r="E10" t="s">
        <v>0</v>
      </c>
      <c r="F10" t="s">
        <v>6</v>
      </c>
      <c r="G10" t="s">
        <v>4</v>
      </c>
      <c r="H10" t="s">
        <v>5</v>
      </c>
    </row>
    <row r="11" spans="2:8" x14ac:dyDescent="0.25">
      <c r="B11">
        <v>8.1075000000000001E-3</v>
      </c>
      <c r="C11">
        <v>0.73220859375000003</v>
      </c>
      <c r="D11">
        <v>0.79683919270799997</v>
      </c>
      <c r="E11">
        <v>0.52</v>
      </c>
      <c r="F11">
        <f xml:space="preserve"> 1/2 * (0.3 + 0.05 + 0.16/3)* C11^2</f>
        <v>0.10811943399353945</v>
      </c>
      <c r="G11">
        <f xml:space="preserve"> 1/2 * 10 * B11^2</f>
        <v>3.2865778125000002E-4</v>
      </c>
      <c r="H11">
        <f>F11 + G11</f>
        <v>0.10844809177478945</v>
      </c>
    </row>
    <row r="12" spans="2:8" x14ac:dyDescent="0.25">
      <c r="B12">
        <v>3.26025E-2</v>
      </c>
      <c r="C12">
        <v>0.71163437500000004</v>
      </c>
      <c r="D12">
        <v>2.27042643229E-2</v>
      </c>
      <c r="E12">
        <v>0.56000000000000005</v>
      </c>
      <c r="F12">
        <f xml:space="preserve"> 1/2 * (0.3 + 0.05 + 0.16/3)* C12^2</f>
        <v>0.10212873587579754</v>
      </c>
      <c r="G12">
        <f xml:space="preserve"> 1/2 * 10 * B12^2</f>
        <v>5.3146150312499999E-3</v>
      </c>
      <c r="H12">
        <f t="shared" ref="H12:H45" si="0">F12 + G12</f>
        <v>0.10744335090704754</v>
      </c>
    </row>
    <row r="13" spans="2:8" x14ac:dyDescent="0.25">
      <c r="B13">
        <v>6.2272500000000001E-2</v>
      </c>
      <c r="C13">
        <v>0.71702500000000002</v>
      </c>
      <c r="D13">
        <v>-0.40735156249999999</v>
      </c>
      <c r="E13">
        <v>0.6</v>
      </c>
      <c r="F13">
        <f xml:space="preserve"> 1/2 * (0.3 + 0.05 + 0.16/3)* C13^2</f>
        <v>0.10368184487604166</v>
      </c>
      <c r="G13">
        <f xml:space="preserve"> 1/2 * 10 * B13^2</f>
        <v>1.9389321281250003E-2</v>
      </c>
      <c r="H13">
        <f t="shared" si="0"/>
        <v>0.12307116615729166</v>
      </c>
    </row>
    <row r="14" spans="2:8" x14ac:dyDescent="0.25">
      <c r="B14">
        <v>8.9355000000000004E-2</v>
      </c>
      <c r="C14">
        <v>0.72176874999999996</v>
      </c>
      <c r="D14">
        <v>-1.3159095865899999</v>
      </c>
      <c r="E14">
        <v>0.64</v>
      </c>
      <c r="F14">
        <f xml:space="preserve"> 1/2 * (0.3 + 0.05 + 0.16/3)* C14^2</f>
        <v>0.10505827590944009</v>
      </c>
      <c r="G14">
        <f xml:space="preserve"> 1/2 * 10 * B14^2</f>
        <v>3.9921580125000002E-2</v>
      </c>
      <c r="H14">
        <f t="shared" si="0"/>
        <v>0.14497985603444008</v>
      </c>
    </row>
    <row r="15" spans="2:8" x14ac:dyDescent="0.25">
      <c r="B15">
        <v>0.12558</v>
      </c>
      <c r="C15">
        <v>0.6454375</v>
      </c>
      <c r="D15">
        <v>-2.6360699055999999</v>
      </c>
      <c r="E15">
        <v>0.68</v>
      </c>
      <c r="F15">
        <f xml:space="preserve"> 1/2 * (0.3 + 0.05 + 0.16/3)* C15^2</f>
        <v>8.4012229225260415E-2</v>
      </c>
      <c r="G15">
        <f xml:space="preserve"> 1/2 * 10 * B15^2</f>
        <v>7.8851681999999992E-2</v>
      </c>
      <c r="H15">
        <f t="shared" si="0"/>
        <v>0.16286391122526039</v>
      </c>
    </row>
    <row r="16" spans="2:8" x14ac:dyDescent="0.25">
      <c r="B16">
        <v>0.14696999999999999</v>
      </c>
      <c r="C16">
        <v>0.47996328124999998</v>
      </c>
      <c r="D16">
        <v>-3.53767439779</v>
      </c>
      <c r="E16">
        <v>0.72</v>
      </c>
      <c r="F16">
        <f xml:space="preserve"> 1/2 * (0.3 + 0.05 + 0.16/3)* C16^2</f>
        <v>4.6456891521900426E-2</v>
      </c>
      <c r="G16">
        <f xml:space="preserve"> 1/2 * 10 * B16^2</f>
        <v>0.10800090449999999</v>
      </c>
      <c r="H16">
        <f t="shared" si="0"/>
        <v>0.15445779602190041</v>
      </c>
    </row>
    <row r="17" spans="2:8" x14ac:dyDescent="0.25">
      <c r="B17">
        <v>0.16266749999999999</v>
      </c>
      <c r="C17">
        <v>0.32318593750000002</v>
      </c>
      <c r="D17">
        <v>-3.8791386718699998</v>
      </c>
      <c r="E17">
        <v>0.76</v>
      </c>
      <c r="F17">
        <f xml:space="preserve"> 1/2 * (0.3 + 0.05 + 0.16/3)* C17^2</f>
        <v>2.1063911956547041E-2</v>
      </c>
      <c r="G17">
        <f xml:space="preserve"> 1/2 * 10 * B17^2</f>
        <v>0.13230357778124999</v>
      </c>
      <c r="H17">
        <f t="shared" si="0"/>
        <v>0.15336748973779701</v>
      </c>
    </row>
    <row r="18" spans="2:8" x14ac:dyDescent="0.25">
      <c r="B18">
        <v>0.17267250000000001</v>
      </c>
      <c r="C18">
        <v>0.1613953125</v>
      </c>
      <c r="D18">
        <v>-4.0366984049500001</v>
      </c>
      <c r="E18">
        <v>0.8</v>
      </c>
      <c r="F18">
        <f xml:space="preserve"> 1/2 * (0.3 + 0.05 + 0.16/3)* C18^2</f>
        <v>5.2531034575561521E-3</v>
      </c>
      <c r="G18">
        <f xml:space="preserve"> 1/2 * 10 * B18^2</f>
        <v>0.14907896128125001</v>
      </c>
      <c r="H18">
        <f t="shared" si="0"/>
        <v>0.15433206473880615</v>
      </c>
    </row>
    <row r="19" spans="2:8" x14ac:dyDescent="0.25">
      <c r="B19">
        <v>0.1757775</v>
      </c>
      <c r="C19">
        <v>-3.9890625000000004E-3</v>
      </c>
      <c r="D19">
        <v>-4.0513953450500004</v>
      </c>
      <c r="E19">
        <v>0.84</v>
      </c>
      <c r="F19">
        <f xml:space="preserve"> 1/2 * (0.3 + 0.05 + 0.16/3)* C19^2</f>
        <v>3.209044958496094E-6</v>
      </c>
      <c r="G19">
        <f xml:space="preserve"> 1/2 * 10 * B19^2</f>
        <v>0.15448864753125002</v>
      </c>
      <c r="H19">
        <f t="shared" si="0"/>
        <v>0.15449185657620851</v>
      </c>
    </row>
    <row r="20" spans="2:8" x14ac:dyDescent="0.25">
      <c r="B20">
        <v>0.17249999999999999</v>
      </c>
      <c r="C20">
        <v>-0.16795390625000001</v>
      </c>
      <c r="D20">
        <v>-3.94662443034</v>
      </c>
      <c r="E20">
        <v>0.88</v>
      </c>
      <c r="F20">
        <f xml:space="preserve"> 1/2 * (0.3 + 0.05 + 0.16/3)* C20^2</f>
        <v>5.6887171159678137E-3</v>
      </c>
      <c r="G20">
        <f xml:space="preserve"> 1/2 * 10 * B20^2</f>
        <v>0.14878124999999998</v>
      </c>
      <c r="H20">
        <f t="shared" si="0"/>
        <v>0.15446996711596778</v>
      </c>
    </row>
    <row r="21" spans="2:8" x14ac:dyDescent="0.25">
      <c r="B21">
        <v>0.16232250000000001</v>
      </c>
      <c r="C21">
        <v>-0.32997812500000001</v>
      </c>
      <c r="D21">
        <v>-3.6762883300800002</v>
      </c>
      <c r="E21">
        <v>0.92</v>
      </c>
      <c r="F21">
        <f xml:space="preserve"> 1/2 * (0.3 + 0.05 + 0.16/3)* C21^2</f>
        <v>2.1958588534000654E-2</v>
      </c>
      <c r="G21">
        <f xml:space="preserve"> 1/2 * 10 * B21^2</f>
        <v>0.13174297003125002</v>
      </c>
      <c r="H21">
        <f t="shared" si="0"/>
        <v>0.15370155856525067</v>
      </c>
    </row>
    <row r="22" spans="2:8" x14ac:dyDescent="0.25">
      <c r="B22">
        <v>0.1449</v>
      </c>
      <c r="C22">
        <v>-0.47225468749999999</v>
      </c>
      <c r="D22">
        <v>-3.2370272623699998</v>
      </c>
      <c r="E22">
        <v>0.96</v>
      </c>
      <c r="F22">
        <f xml:space="preserve"> 1/2 * (0.3 + 0.05 + 0.16/3)* C22^2</f>
        <v>4.4976605456254065E-2</v>
      </c>
      <c r="G22">
        <f xml:space="preserve"> 1/2 * 10 * B22^2</f>
        <v>0.10498004999999999</v>
      </c>
      <c r="H22">
        <f t="shared" si="0"/>
        <v>0.14995665545625406</v>
      </c>
    </row>
    <row r="23" spans="2:8" x14ac:dyDescent="0.25">
      <c r="B23">
        <v>0.123165</v>
      </c>
      <c r="C23">
        <v>-0.59120781249999999</v>
      </c>
      <c r="D23">
        <v>-2.73863964844</v>
      </c>
      <c r="E23">
        <v>1</v>
      </c>
      <c r="F23">
        <f xml:space="preserve"> 1/2 * (0.3 + 0.05 + 0.16/3)* C23^2</f>
        <v>7.0487879974808751E-2</v>
      </c>
      <c r="G23">
        <f xml:space="preserve"> 1/2 * 10 * B23^2</f>
        <v>7.5848086124999992E-2</v>
      </c>
      <c r="H23">
        <f t="shared" si="0"/>
        <v>0.14633596609980876</v>
      </c>
    </row>
    <row r="24" spans="2:8" x14ac:dyDescent="0.25">
      <c r="B24">
        <v>9.6772499999999997E-2</v>
      </c>
      <c r="C24">
        <v>-0.69312656250000004</v>
      </c>
      <c r="D24">
        <v>-2.1880958658899998</v>
      </c>
      <c r="E24">
        <v>1.04</v>
      </c>
      <c r="F24">
        <f xml:space="preserve"> 1/2 * (0.3 + 0.05 + 0.16/3)* C24^2</f>
        <v>9.6885593714685067E-2</v>
      </c>
      <c r="G24">
        <f xml:space="preserve"> 1/2 * 10 * B24^2</f>
        <v>4.6824583781249998E-2</v>
      </c>
      <c r="H24">
        <f t="shared" si="0"/>
        <v>0.14371017749593507</v>
      </c>
    </row>
    <row r="25" spans="2:8" x14ac:dyDescent="0.25">
      <c r="B25">
        <v>6.6412499999999999E-2</v>
      </c>
      <c r="C25">
        <v>-0.77008671875000001</v>
      </c>
      <c r="D25">
        <v>-1.5635957031200001</v>
      </c>
      <c r="E25">
        <v>1.08</v>
      </c>
      <c r="F25">
        <f xml:space="preserve"> 1/2 * (0.3 + 0.05 + 0.16/3)* C25^2</f>
        <v>0.11959510013635355</v>
      </c>
      <c r="G25">
        <f xml:space="preserve"> 1/2 * 10 * B25^2</f>
        <v>2.2053100781249998E-2</v>
      </c>
      <c r="H25">
        <f t="shared" si="0"/>
        <v>0.14164820091760355</v>
      </c>
    </row>
    <row r="26" spans="2:8" x14ac:dyDescent="0.25">
      <c r="B26">
        <v>3.3982499999999999E-2</v>
      </c>
      <c r="C26">
        <v>-0.82345390625000003</v>
      </c>
      <c r="D26">
        <v>-0.853682210286</v>
      </c>
      <c r="E26">
        <v>1.1200000000000001</v>
      </c>
      <c r="F26">
        <f xml:space="preserve"> 1/2 * (0.3 + 0.05 + 0.16/3)* C26^2</f>
        <v>0.13674539436987407</v>
      </c>
      <c r="G26">
        <f xml:space="preserve"> 1/2 * 10 * B26^2</f>
        <v>5.7740515312500003E-3</v>
      </c>
      <c r="H26">
        <f t="shared" si="0"/>
        <v>0.14251944590112406</v>
      </c>
    </row>
    <row r="27" spans="2:8" x14ac:dyDescent="0.25">
      <c r="B27">
        <v>-1.2075E-3</v>
      </c>
      <c r="C27">
        <v>-0.845034375</v>
      </c>
      <c r="D27">
        <v>-4.2788085937499998E-2</v>
      </c>
      <c r="E27">
        <v>1.1599999999999999</v>
      </c>
      <c r="F27">
        <f xml:space="preserve"> 1/2 * (0.3 + 0.05 + 0.16/3)* C27^2</f>
        <v>0.14400675747788086</v>
      </c>
      <c r="G27">
        <f xml:space="preserve"> 1/2 * 10 * B27^2</f>
        <v>7.2902812499999999E-6</v>
      </c>
      <c r="H27">
        <f t="shared" si="0"/>
        <v>0.14401404775913085</v>
      </c>
    </row>
    <row r="28" spans="2:8" x14ac:dyDescent="0.25">
      <c r="B28">
        <v>-3.5880000000000002E-2</v>
      </c>
      <c r="C28">
        <v>-0.82711953125000004</v>
      </c>
      <c r="D28">
        <v>0.77219205729200002</v>
      </c>
      <c r="E28">
        <v>1.2</v>
      </c>
      <c r="F28">
        <f xml:space="preserve"> 1/2 * (0.3 + 0.05 + 0.16/3)* C28^2</f>
        <v>0.13796555499333599</v>
      </c>
      <c r="G28">
        <f xml:space="preserve"> 1/2 * 10 * B28^2</f>
        <v>6.4368720000000006E-3</v>
      </c>
      <c r="H28">
        <f t="shared" si="0"/>
        <v>0.144402426993336</v>
      </c>
    </row>
    <row r="29" spans="2:8" x14ac:dyDescent="0.25">
      <c r="B29">
        <v>-6.9000000000000006E-2</v>
      </c>
      <c r="C29">
        <v>-0.77898124999999996</v>
      </c>
      <c r="D29">
        <v>1.5200720214800001</v>
      </c>
      <c r="E29">
        <v>1.24</v>
      </c>
      <c r="F29">
        <f xml:space="preserve"> 1/2 * (0.3 + 0.05 + 0.16/3)* C29^2</f>
        <v>0.12237371055006509</v>
      </c>
      <c r="G29">
        <f xml:space="preserve"> 1/2 * 10 * B29^2</f>
        <v>2.3805000000000003E-2</v>
      </c>
      <c r="H29">
        <f t="shared" si="0"/>
        <v>0.14617871055006509</v>
      </c>
    </row>
    <row r="30" spans="2:8" x14ac:dyDescent="0.25">
      <c r="B30">
        <v>-9.9877499999999994E-2</v>
      </c>
      <c r="C30">
        <v>-0.70018828124999999</v>
      </c>
      <c r="D30">
        <v>2.1805508626300001</v>
      </c>
      <c r="E30">
        <v>1.28</v>
      </c>
      <c r="F30">
        <f xml:space="preserve"> 1/2 * (0.3 + 0.05 + 0.16/3)* C30^2</f>
        <v>9.8869831888632201E-2</v>
      </c>
      <c r="G30">
        <f xml:space="preserve"> 1/2 * 10 * B30^2</f>
        <v>4.9877575031249996E-2</v>
      </c>
      <c r="H30">
        <f t="shared" si="0"/>
        <v>0.1487474069198822</v>
      </c>
    </row>
    <row r="31" spans="2:8" x14ac:dyDescent="0.25">
      <c r="B31">
        <v>-0.12626999999999999</v>
      </c>
      <c r="C31">
        <v>-0.59728124999999999</v>
      </c>
      <c r="D31">
        <v>2.72024039714</v>
      </c>
      <c r="E31">
        <v>1.32</v>
      </c>
      <c r="F31">
        <f xml:space="preserve"> 1/2 * (0.3 + 0.05 + 0.16/3)* C31^2</f>
        <v>7.1943553139648425E-2</v>
      </c>
      <c r="G31">
        <f xml:space="preserve"> 1/2 * 10 * B31^2</f>
        <v>7.9720564499999994E-2</v>
      </c>
      <c r="H31">
        <f t="shared" si="0"/>
        <v>0.15166411763964843</v>
      </c>
    </row>
    <row r="32" spans="2:8" x14ac:dyDescent="0.25">
      <c r="B32">
        <v>-0.14835000000000001</v>
      </c>
      <c r="C32">
        <v>-0.47937031250000001</v>
      </c>
      <c r="D32">
        <v>3.1929270833299999</v>
      </c>
      <c r="E32">
        <v>1.36</v>
      </c>
      <c r="F32">
        <f xml:space="preserve"> 1/2 * (0.3 + 0.05 + 0.16/3)* C32^2</f>
        <v>4.6342172462113446E-2</v>
      </c>
      <c r="G32">
        <f xml:space="preserve"> 1/2 * 10 * B32^2</f>
        <v>0.11003861250000002</v>
      </c>
      <c r="H32">
        <f t="shared" si="0"/>
        <v>0.15638078496211347</v>
      </c>
    </row>
    <row r="33" spans="2:8" x14ac:dyDescent="0.25">
      <c r="B33">
        <v>-0.16577249999999999</v>
      </c>
      <c r="C33">
        <v>-0.34083124999999997</v>
      </c>
      <c r="D33">
        <v>3.6289144694000002</v>
      </c>
      <c r="E33">
        <v>1.4</v>
      </c>
      <c r="F33">
        <f xml:space="preserve"> 1/2 * (0.3 + 0.05 + 0.16/3)* C33^2</f>
        <v>2.34267980969401E-2</v>
      </c>
      <c r="G33">
        <f xml:space="preserve"> 1/2 * 10 * B33^2</f>
        <v>0.13740260878124999</v>
      </c>
      <c r="H33">
        <f t="shared" si="0"/>
        <v>0.16082940687819008</v>
      </c>
    </row>
    <row r="34" spans="2:8" x14ac:dyDescent="0.25">
      <c r="B34">
        <v>-0.17663999999999999</v>
      </c>
      <c r="C34">
        <v>-0.183928125</v>
      </c>
      <c r="D34">
        <v>3.9640166829400001</v>
      </c>
      <c r="E34">
        <v>1.44</v>
      </c>
      <c r="F34">
        <f xml:space="preserve"> 1/2 * (0.3 + 0.05 + 0.16/3)* C34^2</f>
        <v>6.8222936251464833E-3</v>
      </c>
      <c r="G34">
        <f xml:space="preserve"> 1/2 * 10 * B34^2</f>
        <v>0.15600844799999997</v>
      </c>
      <c r="H34">
        <f t="shared" si="0"/>
        <v>0.16283074162514644</v>
      </c>
    </row>
    <row r="35" spans="2:8" x14ac:dyDescent="0.25">
      <c r="B35">
        <v>-0.18095249999999999</v>
      </c>
      <c r="C35">
        <v>-1.7429687499999999E-2</v>
      </c>
      <c r="D35">
        <v>4.16521801758</v>
      </c>
      <c r="E35">
        <v>1.48</v>
      </c>
      <c r="F35">
        <f xml:space="preserve"> 1/2 * (0.3 + 0.05 + 0.16/3)* C35^2</f>
        <v>6.1265124613443998E-5</v>
      </c>
      <c r="G35">
        <f xml:space="preserve"> 1/2 * 10 * B35^2</f>
        <v>0.16371903628124995</v>
      </c>
      <c r="H35">
        <f t="shared" si="0"/>
        <v>0.16378030140586339</v>
      </c>
    </row>
    <row r="36" spans="2:8" x14ac:dyDescent="0.25">
      <c r="B36">
        <v>-0.17871000000000001</v>
      </c>
      <c r="C36">
        <v>0.15868203124999999</v>
      </c>
      <c r="D36">
        <v>4.17547892253</v>
      </c>
      <c r="E36">
        <v>1.52</v>
      </c>
      <c r="F36">
        <f xml:space="preserve"> 1/2 * (0.3 + 0.05 + 0.16/3)* C36^2</f>
        <v>5.0779640533945717E-3</v>
      </c>
      <c r="G36">
        <f xml:space="preserve"> 1/2 * 10 * B36^2</f>
        <v>0.15968632050000001</v>
      </c>
      <c r="H36">
        <f t="shared" si="0"/>
        <v>0.16476428455339459</v>
      </c>
    </row>
    <row r="37" spans="2:8" x14ac:dyDescent="0.25">
      <c r="B37">
        <v>-0.16870499999999999</v>
      </c>
      <c r="C37">
        <v>0.33703984375000001</v>
      </c>
      <c r="D37">
        <v>3.8574245605500002</v>
      </c>
      <c r="E37">
        <v>1.56</v>
      </c>
      <c r="F37">
        <f xml:space="preserve"> 1/2 * (0.3 + 0.05 + 0.16/3)* C37^2</f>
        <v>2.2908497682129925E-2</v>
      </c>
      <c r="G37">
        <f xml:space="preserve"> 1/2 * 10 * B37^2</f>
        <v>0.142306885125</v>
      </c>
      <c r="H37">
        <f t="shared" si="0"/>
        <v>0.16521538280712994</v>
      </c>
    </row>
    <row r="38" spans="2:8" x14ac:dyDescent="0.25">
      <c r="B38">
        <v>-0.15024750000000001</v>
      </c>
      <c r="C38">
        <v>0.490403125</v>
      </c>
      <c r="D38">
        <v>3.20166064453</v>
      </c>
      <c r="E38">
        <v>1.6</v>
      </c>
      <c r="F38">
        <f xml:space="preserve"> 1/2 * (0.3 + 0.05 + 0.16/3)* C38^2</f>
        <v>4.8499870376969394E-2</v>
      </c>
      <c r="G38">
        <f xml:space="preserve"> 1/2 * 10 * B38^2</f>
        <v>0.11287155628125002</v>
      </c>
      <c r="H38">
        <f t="shared" si="0"/>
        <v>0.16137142665821941</v>
      </c>
    </row>
    <row r="39" spans="2:8" x14ac:dyDescent="0.25">
      <c r="B39">
        <v>-0.12626999999999999</v>
      </c>
      <c r="C39">
        <v>0.59636484374999998</v>
      </c>
      <c r="D39">
        <v>2.48324755859</v>
      </c>
      <c r="E39">
        <v>1.64</v>
      </c>
      <c r="F39">
        <f xml:space="preserve"> 1/2 * (0.3 + 0.05 + 0.16/3)* C39^2</f>
        <v>7.1722957083627317E-2</v>
      </c>
      <c r="G39">
        <f xml:space="preserve"> 1/2 * 10 * B39^2</f>
        <v>7.9720564499999994E-2</v>
      </c>
      <c r="H39">
        <f t="shared" si="0"/>
        <v>0.15144352158362731</v>
      </c>
    </row>
    <row r="40" spans="2:8" x14ac:dyDescent="0.25">
      <c r="B40">
        <v>-0.10022250000000001</v>
      </c>
      <c r="C40">
        <v>0.66547265624999996</v>
      </c>
      <c r="D40">
        <v>2.0597390950499999</v>
      </c>
      <c r="E40">
        <v>1.68</v>
      </c>
      <c r="F40">
        <f xml:space="preserve"> 1/2 * (0.3 + 0.05 + 0.16/3)* C40^2</f>
        <v>8.9308861003646836E-2</v>
      </c>
      <c r="G40">
        <f xml:space="preserve"> 1/2 * 10 * B40^2</f>
        <v>5.0222747531250007E-2</v>
      </c>
      <c r="H40">
        <f t="shared" si="0"/>
        <v>0.13953160853489685</v>
      </c>
    </row>
    <row r="41" spans="2:8" x14ac:dyDescent="0.25">
      <c r="B41">
        <v>-7.4520000000000003E-2</v>
      </c>
      <c r="C41">
        <v>0.74755390624999996</v>
      </c>
      <c r="D41">
        <v>1.80575910296</v>
      </c>
      <c r="E41">
        <v>1.72</v>
      </c>
      <c r="F41">
        <f xml:space="preserve"> 1/2 * (0.3 + 0.05 + 0.16/3)* C41^2</f>
        <v>0.1126987632878428</v>
      </c>
      <c r="G41">
        <f xml:space="preserve"> 1/2 * 10 * B41^2</f>
        <v>2.7766152000000002E-2</v>
      </c>
      <c r="H41">
        <f t="shared" si="0"/>
        <v>0.1404649152878428</v>
      </c>
    </row>
    <row r="42" spans="2:8" x14ac:dyDescent="0.25">
      <c r="B42">
        <v>-4.1055000000000001E-2</v>
      </c>
      <c r="C42">
        <v>0.83148593749999999</v>
      </c>
      <c r="D42">
        <v>1.2576282133600001</v>
      </c>
      <c r="E42">
        <v>1.76</v>
      </c>
      <c r="F42">
        <f xml:space="preserve"> 1/2 * (0.3 + 0.05 + 0.16/3)* C42^2</f>
        <v>0.13942605429248453</v>
      </c>
      <c r="G42">
        <f xml:space="preserve"> 1/2 * 10 * B42^2</f>
        <v>8.4275651250000014E-3</v>
      </c>
      <c r="H42">
        <f t="shared" si="0"/>
        <v>0.14785361941748454</v>
      </c>
    </row>
    <row r="43" spans="2:8" x14ac:dyDescent="0.25">
      <c r="B43">
        <v>-5.1749999999999999E-3</v>
      </c>
      <c r="C43">
        <v>0.87062187499999999</v>
      </c>
      <c r="D43">
        <v>0.40306371605300001</v>
      </c>
      <c r="E43">
        <v>1.8</v>
      </c>
      <c r="F43">
        <f xml:space="preserve"> 1/2 * (0.3 + 0.05 + 0.16/3)* C43^2</f>
        <v>0.15285979392775065</v>
      </c>
      <c r="G43">
        <f xml:space="preserve"> 1/2 * 10 * B43^2</f>
        <v>1.3390312500000001E-4</v>
      </c>
      <c r="H43">
        <f t="shared" si="0"/>
        <v>0.15299369705275065</v>
      </c>
    </row>
    <row r="44" spans="2:8" x14ac:dyDescent="0.25">
      <c r="B44">
        <v>3.1567499999999998E-2</v>
      </c>
      <c r="C44">
        <v>0.86143984375000004</v>
      </c>
      <c r="D44">
        <v>-0.42020397833000001</v>
      </c>
      <c r="E44">
        <v>1.84</v>
      </c>
      <c r="F44">
        <f xml:space="preserve"> 1/2 * (0.3 + 0.05 + 0.16/3)* C44^2</f>
        <v>0.14965251855400494</v>
      </c>
      <c r="G44">
        <f xml:space="preserve"> 1/2 * 10 * B44^2</f>
        <v>4.9825352812499996E-3</v>
      </c>
      <c r="H44">
        <f t="shared" si="0"/>
        <v>0.15463505383525494</v>
      </c>
    </row>
    <row r="45" spans="2:8" x14ac:dyDescent="0.25">
      <c r="B45">
        <v>6.5377500000000005E-2</v>
      </c>
      <c r="C45">
        <v>0.82428303571399997</v>
      </c>
      <c r="D45">
        <v>-1.0412946242600001</v>
      </c>
      <c r="E45">
        <v>1.88</v>
      </c>
      <c r="F45">
        <f xml:space="preserve"> 1/2 * (0.3 + 0.05 + 0.16/3)* C45^2</f>
        <v>0.13702090879812062</v>
      </c>
      <c r="G45">
        <f xml:space="preserve"> 1/2 * 10 * B45^2</f>
        <v>2.1371087531250003E-2</v>
      </c>
      <c r="H45">
        <f t="shared" si="0"/>
        <v>0.15839199632937062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 Moyne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lemo1946</dc:creator>
  <cp:lastModifiedBy>lemo1946</cp:lastModifiedBy>
  <cp:lastPrinted>2020-11-18T14:48:09Z</cp:lastPrinted>
  <dcterms:created xsi:type="dcterms:W3CDTF">2020-11-18T14:18:23Z</dcterms:created>
  <dcterms:modified xsi:type="dcterms:W3CDTF">2020-11-18T14:50:20Z</dcterms:modified>
</cp:coreProperties>
</file>