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syr\CourseInformation\SC123\Sandbox\Subas\1130am\"/>
    </mc:Choice>
  </mc:AlternateContent>
  <bookViews>
    <workbookView xWindow="0" yWindow="0" windowWidth="21570" windowHeight="80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8" i="1" l="1"/>
  <c r="M49" i="1"/>
  <c r="M50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11" i="1"/>
  <c r="K12" i="1"/>
  <c r="M12" i="1" s="1"/>
  <c r="K13" i="1"/>
  <c r="M13" i="1" s="1"/>
  <c r="K14" i="1"/>
  <c r="M14" i="1" s="1"/>
  <c r="K15" i="1"/>
  <c r="M15" i="1" s="1"/>
  <c r="K16" i="1"/>
  <c r="M16" i="1" s="1"/>
  <c r="K17" i="1"/>
  <c r="M17" i="1" s="1"/>
  <c r="K18" i="1"/>
  <c r="M18" i="1" s="1"/>
  <c r="K19" i="1"/>
  <c r="M19" i="1" s="1"/>
  <c r="K20" i="1"/>
  <c r="M20" i="1" s="1"/>
  <c r="K21" i="1"/>
  <c r="M21" i="1" s="1"/>
  <c r="K22" i="1"/>
  <c r="M22" i="1" s="1"/>
  <c r="K23" i="1"/>
  <c r="M23" i="1" s="1"/>
  <c r="K24" i="1"/>
  <c r="M24" i="1" s="1"/>
  <c r="K25" i="1"/>
  <c r="M25" i="1" s="1"/>
  <c r="K26" i="1"/>
  <c r="M26" i="1" s="1"/>
  <c r="K27" i="1"/>
  <c r="M27" i="1" s="1"/>
  <c r="K28" i="1"/>
  <c r="M28" i="1" s="1"/>
  <c r="K29" i="1"/>
  <c r="M29" i="1" s="1"/>
  <c r="K30" i="1"/>
  <c r="M30" i="1" s="1"/>
  <c r="K31" i="1"/>
  <c r="M31" i="1" s="1"/>
  <c r="K32" i="1"/>
  <c r="M32" i="1" s="1"/>
  <c r="K33" i="1"/>
  <c r="M33" i="1" s="1"/>
  <c r="K34" i="1"/>
  <c r="M34" i="1" s="1"/>
  <c r="K35" i="1"/>
  <c r="M35" i="1" s="1"/>
  <c r="K36" i="1"/>
  <c r="M36" i="1" s="1"/>
  <c r="K37" i="1"/>
  <c r="M37" i="1" s="1"/>
  <c r="K38" i="1"/>
  <c r="M38" i="1" s="1"/>
  <c r="K39" i="1"/>
  <c r="M39" i="1" s="1"/>
  <c r="K40" i="1"/>
  <c r="M40" i="1" s="1"/>
  <c r="K41" i="1"/>
  <c r="M41" i="1" s="1"/>
  <c r="K42" i="1"/>
  <c r="M42" i="1" s="1"/>
  <c r="K43" i="1"/>
  <c r="M43" i="1" s="1"/>
  <c r="K44" i="1"/>
  <c r="M44" i="1" s="1"/>
  <c r="K45" i="1"/>
  <c r="M45" i="1" s="1"/>
  <c r="K46" i="1"/>
  <c r="M46" i="1" s="1"/>
  <c r="K47" i="1"/>
  <c r="M47" i="1" s="1"/>
  <c r="K48" i="1"/>
  <c r="K49" i="1"/>
  <c r="K50" i="1"/>
  <c r="K11" i="1"/>
  <c r="M11" i="1" s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</calcChain>
</file>

<file path=xl/sharedStrings.xml><?xml version="1.0" encoding="utf-8"?>
<sst xmlns="http://schemas.openxmlformats.org/spreadsheetml/2006/main" count="12" uniqueCount="11">
  <si>
    <t>t(s)</t>
  </si>
  <si>
    <t>velocity(m/s)</t>
  </si>
  <si>
    <t>y(m)</t>
  </si>
  <si>
    <t xml:space="preserve">KEtotal </t>
  </si>
  <si>
    <t>mass spring</t>
  </si>
  <si>
    <t>mass mass</t>
  </si>
  <si>
    <t>mass hanger</t>
  </si>
  <si>
    <t>PEtotal</t>
  </si>
  <si>
    <t>spring constant</t>
  </si>
  <si>
    <t>Total Energy</t>
  </si>
  <si>
    <t>Andrii Rudka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</si>
</sst>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Energy</a:t>
            </a:r>
            <a:r>
              <a:rPr lang="en-US" baseline="0"/>
              <a:t> Conservation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Sheet1!$K$10</c:f>
              <c:strCache>
                <c:ptCount val="1"/>
                <c:pt idx="0">
                  <c:v>KEtotal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Sheet1!$J$11:$J$50</c:f>
              <c:numCache>
                <c:formatCode>General</c:formatCode>
                <c:ptCount val="40"/>
                <c:pt idx="0">
                  <c:v>4.8617999999999997</c:v>
                </c:pt>
                <c:pt idx="1">
                  <c:v>4.8951000000000002</c:v>
                </c:pt>
                <c:pt idx="2">
                  <c:v>4.9283999999999999</c:v>
                </c:pt>
                <c:pt idx="3">
                  <c:v>4.9617000000000004</c:v>
                </c:pt>
                <c:pt idx="4">
                  <c:v>4.9950000000000001</c:v>
                </c:pt>
                <c:pt idx="5">
                  <c:v>5.0282999999999998</c:v>
                </c:pt>
                <c:pt idx="6">
                  <c:v>5.0616000000000003</c:v>
                </c:pt>
                <c:pt idx="7">
                  <c:v>5.0949</c:v>
                </c:pt>
                <c:pt idx="8">
                  <c:v>5.1281999999999996</c:v>
                </c:pt>
                <c:pt idx="9">
                  <c:v>5.1615000000000002</c:v>
                </c:pt>
                <c:pt idx="10">
                  <c:v>5.1947999999999999</c:v>
                </c:pt>
                <c:pt idx="11">
                  <c:v>5.2281000000000004</c:v>
                </c:pt>
                <c:pt idx="12">
                  <c:v>5.2614000000000001</c:v>
                </c:pt>
                <c:pt idx="13">
                  <c:v>5.2946999999999997</c:v>
                </c:pt>
                <c:pt idx="14">
                  <c:v>5.3280000000000003</c:v>
                </c:pt>
                <c:pt idx="15">
                  <c:v>5.3613</c:v>
                </c:pt>
                <c:pt idx="16">
                  <c:v>5.3945999999999996</c:v>
                </c:pt>
                <c:pt idx="17">
                  <c:v>5.4279000000000002</c:v>
                </c:pt>
                <c:pt idx="18">
                  <c:v>5.4611999999999998</c:v>
                </c:pt>
                <c:pt idx="19">
                  <c:v>5.4945000000000004</c:v>
                </c:pt>
                <c:pt idx="20">
                  <c:v>5.5278</c:v>
                </c:pt>
                <c:pt idx="21">
                  <c:v>5.5610999999999997</c:v>
                </c:pt>
                <c:pt idx="22">
                  <c:v>5.5944000000000003</c:v>
                </c:pt>
                <c:pt idx="23">
                  <c:v>5.6276999999999999</c:v>
                </c:pt>
                <c:pt idx="24">
                  <c:v>5.6609999999999996</c:v>
                </c:pt>
                <c:pt idx="25">
                  <c:v>5.6943000000000001</c:v>
                </c:pt>
                <c:pt idx="26">
                  <c:v>5.7275999999999998</c:v>
                </c:pt>
                <c:pt idx="27">
                  <c:v>5.7609000000000004</c:v>
                </c:pt>
                <c:pt idx="28">
                  <c:v>5.7942</c:v>
                </c:pt>
                <c:pt idx="29">
                  <c:v>5.8274999999999997</c:v>
                </c:pt>
                <c:pt idx="30">
                  <c:v>5.8608000000000002</c:v>
                </c:pt>
                <c:pt idx="31">
                  <c:v>5.8940999999999999</c:v>
                </c:pt>
                <c:pt idx="32">
                  <c:v>5.9273999999999996</c:v>
                </c:pt>
                <c:pt idx="33">
                  <c:v>5.9607000000000001</c:v>
                </c:pt>
                <c:pt idx="34">
                  <c:v>5.9939999999999998</c:v>
                </c:pt>
                <c:pt idx="35">
                  <c:v>6.0273000000000003</c:v>
                </c:pt>
                <c:pt idx="36">
                  <c:v>6.0606</c:v>
                </c:pt>
                <c:pt idx="37">
                  <c:v>6.0938999999999997</c:v>
                </c:pt>
                <c:pt idx="38">
                  <c:v>6.1272000000000002</c:v>
                </c:pt>
                <c:pt idx="39">
                  <c:v>6.1604999999999999</c:v>
                </c:pt>
              </c:numCache>
            </c:numRef>
          </c:xVal>
          <c:yVal>
            <c:numRef>
              <c:f>Sheet1!$K$11:$K$50</c:f>
              <c:numCache>
                <c:formatCode>General</c:formatCode>
                <c:ptCount val="40"/>
                <c:pt idx="0">
                  <c:v>6.6382504685102943E-5</c:v>
                </c:pt>
                <c:pt idx="1">
                  <c:v>1.5899437771786941E-4</c:v>
                </c:pt>
                <c:pt idx="2">
                  <c:v>3.1648348322104764E-3</c:v>
                </c:pt>
                <c:pt idx="3">
                  <c:v>2.1280936467929029E-2</c:v>
                </c:pt>
                <c:pt idx="4">
                  <c:v>4.8563694311938653E-2</c:v>
                </c:pt>
                <c:pt idx="5">
                  <c:v>7.3653007115898811E-2</c:v>
                </c:pt>
                <c:pt idx="6">
                  <c:v>9.7909264644127664E-2</c:v>
                </c:pt>
                <c:pt idx="7">
                  <c:v>0.12044138337730162</c:v>
                </c:pt>
                <c:pt idx="8">
                  <c:v>0.13973927422928245</c:v>
                </c:pt>
                <c:pt idx="9">
                  <c:v>0.15082842647848926</c:v>
                </c:pt>
                <c:pt idx="10">
                  <c:v>0.15112993250321852</c:v>
                </c:pt>
                <c:pt idx="11">
                  <c:v>0.14471389784546745</c:v>
                </c:pt>
                <c:pt idx="12">
                  <c:v>0.13229931577881687</c:v>
                </c:pt>
                <c:pt idx="13">
                  <c:v>0.11380313290864946</c:v>
                </c:pt>
                <c:pt idx="14">
                  <c:v>9.1698210430365718E-2</c:v>
                </c:pt>
                <c:pt idx="15">
                  <c:v>6.8583965299710392E-2</c:v>
                </c:pt>
                <c:pt idx="16">
                  <c:v>4.5700214977119291E-2</c:v>
                </c:pt>
                <c:pt idx="17">
                  <c:v>2.4751228664393412E-2</c:v>
                </c:pt>
                <c:pt idx="18">
                  <c:v>9.1093053367859549E-3</c:v>
                </c:pt>
                <c:pt idx="19">
                  <c:v>1.1003916210303123E-3</c:v>
                </c:pt>
                <c:pt idx="20">
                  <c:v>6.9603787225592509E-4</c:v>
                </c:pt>
                <c:pt idx="21">
                  <c:v>6.9905217986266999E-3</c:v>
                </c:pt>
                <c:pt idx="22">
                  <c:v>1.9454175739602217E-2</c:v>
                </c:pt>
                <c:pt idx="23">
                  <c:v>3.7631805377050784E-2</c:v>
                </c:pt>
                <c:pt idx="24">
                  <c:v>6.0696338892784842E-2</c:v>
                </c:pt>
                <c:pt idx="25">
                  <c:v>8.694452314337156E-2</c:v>
                </c:pt>
                <c:pt idx="26">
                  <c:v>0.11107117673385693</c:v>
                </c:pt>
                <c:pt idx="27">
                  <c:v>0.13005104119833555</c:v>
                </c:pt>
                <c:pt idx="28">
                  <c:v>0.14309493994642281</c:v>
                </c:pt>
                <c:pt idx="29">
                  <c:v>0.14708500263870142</c:v>
                </c:pt>
                <c:pt idx="30">
                  <c:v>0.14324174161922223</c:v>
                </c:pt>
                <c:pt idx="31">
                  <c:v>0.1345668578436518</c:v>
                </c:pt>
                <c:pt idx="32">
                  <c:v>0.12192704942170739</c:v>
                </c:pt>
                <c:pt idx="33">
                  <c:v>0.10482568941794985</c:v>
                </c:pt>
                <c:pt idx="34">
                  <c:v>8.2317353985794511E-2</c:v>
                </c:pt>
                <c:pt idx="35">
                  <c:v>5.7583022002072631E-2</c:v>
                </c:pt>
                <c:pt idx="36">
                  <c:v>3.1851560071212849E-2</c:v>
                </c:pt>
                <c:pt idx="37">
                  <c:v>7.4520382597675714E-3</c:v>
                </c:pt>
                <c:pt idx="38">
                  <c:v>3.9152130314351282E-4</c:v>
                </c:pt>
                <c:pt idx="39">
                  <c:v>2.408435544134042E-6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846-4FD4-B47D-17EB1CBD8EAA}"/>
            </c:ext>
          </c:extLst>
        </c:ser>
        <c:ser>
          <c:idx val="1"/>
          <c:order val="1"/>
          <c:tx>
            <c:strRef>
              <c:f>Sheet1!$L$10</c:f>
              <c:strCache>
                <c:ptCount val="1"/>
                <c:pt idx="0">
                  <c:v>PEtotal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Sheet1!$J$11:$J$50</c:f>
              <c:numCache>
                <c:formatCode>General</c:formatCode>
                <c:ptCount val="40"/>
                <c:pt idx="0">
                  <c:v>4.8617999999999997</c:v>
                </c:pt>
                <c:pt idx="1">
                  <c:v>4.8951000000000002</c:v>
                </c:pt>
                <c:pt idx="2">
                  <c:v>4.9283999999999999</c:v>
                </c:pt>
                <c:pt idx="3">
                  <c:v>4.9617000000000004</c:v>
                </c:pt>
                <c:pt idx="4">
                  <c:v>4.9950000000000001</c:v>
                </c:pt>
                <c:pt idx="5">
                  <c:v>5.0282999999999998</c:v>
                </c:pt>
                <c:pt idx="6">
                  <c:v>5.0616000000000003</c:v>
                </c:pt>
                <c:pt idx="7">
                  <c:v>5.0949</c:v>
                </c:pt>
                <c:pt idx="8">
                  <c:v>5.1281999999999996</c:v>
                </c:pt>
                <c:pt idx="9">
                  <c:v>5.1615000000000002</c:v>
                </c:pt>
                <c:pt idx="10">
                  <c:v>5.1947999999999999</c:v>
                </c:pt>
                <c:pt idx="11">
                  <c:v>5.2281000000000004</c:v>
                </c:pt>
                <c:pt idx="12">
                  <c:v>5.2614000000000001</c:v>
                </c:pt>
                <c:pt idx="13">
                  <c:v>5.2946999999999997</c:v>
                </c:pt>
                <c:pt idx="14">
                  <c:v>5.3280000000000003</c:v>
                </c:pt>
                <c:pt idx="15">
                  <c:v>5.3613</c:v>
                </c:pt>
                <c:pt idx="16">
                  <c:v>5.3945999999999996</c:v>
                </c:pt>
                <c:pt idx="17">
                  <c:v>5.4279000000000002</c:v>
                </c:pt>
                <c:pt idx="18">
                  <c:v>5.4611999999999998</c:v>
                </c:pt>
                <c:pt idx="19">
                  <c:v>5.4945000000000004</c:v>
                </c:pt>
                <c:pt idx="20">
                  <c:v>5.5278</c:v>
                </c:pt>
                <c:pt idx="21">
                  <c:v>5.5610999999999997</c:v>
                </c:pt>
                <c:pt idx="22">
                  <c:v>5.5944000000000003</c:v>
                </c:pt>
                <c:pt idx="23">
                  <c:v>5.6276999999999999</c:v>
                </c:pt>
                <c:pt idx="24">
                  <c:v>5.6609999999999996</c:v>
                </c:pt>
                <c:pt idx="25">
                  <c:v>5.6943000000000001</c:v>
                </c:pt>
                <c:pt idx="26">
                  <c:v>5.7275999999999998</c:v>
                </c:pt>
                <c:pt idx="27">
                  <c:v>5.7609000000000004</c:v>
                </c:pt>
                <c:pt idx="28">
                  <c:v>5.7942</c:v>
                </c:pt>
                <c:pt idx="29">
                  <c:v>5.8274999999999997</c:v>
                </c:pt>
                <c:pt idx="30">
                  <c:v>5.8608000000000002</c:v>
                </c:pt>
                <c:pt idx="31">
                  <c:v>5.8940999999999999</c:v>
                </c:pt>
                <c:pt idx="32">
                  <c:v>5.9273999999999996</c:v>
                </c:pt>
                <c:pt idx="33">
                  <c:v>5.9607000000000001</c:v>
                </c:pt>
                <c:pt idx="34">
                  <c:v>5.9939999999999998</c:v>
                </c:pt>
                <c:pt idx="35">
                  <c:v>6.0273000000000003</c:v>
                </c:pt>
                <c:pt idx="36">
                  <c:v>6.0606</c:v>
                </c:pt>
                <c:pt idx="37">
                  <c:v>6.0938999999999997</c:v>
                </c:pt>
                <c:pt idx="38">
                  <c:v>6.1272000000000002</c:v>
                </c:pt>
                <c:pt idx="39">
                  <c:v>6.1604999999999999</c:v>
                </c:pt>
              </c:numCache>
            </c:numRef>
          </c:xVal>
          <c:yVal>
            <c:numRef>
              <c:f>Sheet1!$L$11:$L$50</c:f>
              <c:numCache>
                <c:formatCode>General</c:formatCode>
                <c:ptCount val="40"/>
                <c:pt idx="0">
                  <c:v>0.154493042</c:v>
                </c:pt>
                <c:pt idx="1">
                  <c:v>0.15177872220499999</c:v>
                </c:pt>
                <c:pt idx="2">
                  <c:v>0.1532837077694725</c:v>
                </c:pt>
                <c:pt idx="3">
                  <c:v>0.14029465031999999</c:v>
                </c:pt>
                <c:pt idx="4">
                  <c:v>0.11656710880171325</c:v>
                </c:pt>
                <c:pt idx="5">
                  <c:v>9.0112180027669714E-2</c:v>
                </c:pt>
                <c:pt idx="6">
                  <c:v>6.3125346141847685E-2</c:v>
                </c:pt>
                <c:pt idx="7">
                  <c:v>3.8471945227251461E-2</c:v>
                </c:pt>
                <c:pt idx="8">
                  <c:v>1.8503675000575835E-2</c:v>
                </c:pt>
                <c:pt idx="9">
                  <c:v>5.13729458E-3</c:v>
                </c:pt>
                <c:pt idx="10">
                  <c:v>4.2914733888986545E-5</c:v>
                </c:pt>
                <c:pt idx="11">
                  <c:v>3.2967128272307811E-3</c:v>
                </c:pt>
                <c:pt idx="12">
                  <c:v>1.4362477427240089E-2</c:v>
                </c:pt>
                <c:pt idx="13">
                  <c:v>3.183248646719563E-2</c:v>
                </c:pt>
                <c:pt idx="14">
                  <c:v>5.38147793092347E-2</c:v>
                </c:pt>
                <c:pt idx="15">
                  <c:v>7.7836932701806319E-2</c:v>
                </c:pt>
                <c:pt idx="16">
                  <c:v>0.10180503432000003</c:v>
                </c:pt>
                <c:pt idx="17">
                  <c:v>0.12269767900500002</c:v>
                </c:pt>
                <c:pt idx="18">
                  <c:v>0.13799477696833515</c:v>
                </c:pt>
                <c:pt idx="19">
                  <c:v>0.14583302689331962</c:v>
                </c:pt>
                <c:pt idx="20">
                  <c:v>0.14612749027612537</c:v>
                </c:pt>
                <c:pt idx="21">
                  <c:v>0.13914233774277826</c:v>
                </c:pt>
                <c:pt idx="22">
                  <c:v>0.12568522755608408</c:v>
                </c:pt>
                <c:pt idx="23">
                  <c:v>0.10678254947604271</c:v>
                </c:pt>
                <c:pt idx="24">
                  <c:v>8.4197371444999988E-2</c:v>
                </c:pt>
                <c:pt idx="25">
                  <c:v>6.0065184079999993E-2</c:v>
                </c:pt>
                <c:pt idx="26">
                  <c:v>3.6827078419999999E-2</c:v>
                </c:pt>
                <c:pt idx="27">
                  <c:v>1.7983203919999999E-2</c:v>
                </c:pt>
                <c:pt idx="28">
                  <c:v>5.1926828005448141E-3</c:v>
                </c:pt>
                <c:pt idx="29">
                  <c:v>6.5485804999999996E-5</c:v>
                </c:pt>
                <c:pt idx="30">
                  <c:v>3.0791692800000003E-3</c:v>
                </c:pt>
                <c:pt idx="31">
                  <c:v>1.3813644013906411E-2</c:v>
                </c:pt>
                <c:pt idx="32">
                  <c:v>3.1421306888862466E-2</c:v>
                </c:pt>
                <c:pt idx="33">
                  <c:v>5.453230178E-2</c:v>
                </c:pt>
                <c:pt idx="34">
                  <c:v>8.1315253555980627E-2</c:v>
                </c:pt>
                <c:pt idx="35">
                  <c:v>0.10829896906937946</c:v>
                </c:pt>
                <c:pt idx="36">
                  <c:v>0.13317065600109956</c:v>
                </c:pt>
                <c:pt idx="37">
                  <c:v>0.1529821166799725</c:v>
                </c:pt>
                <c:pt idx="38">
                  <c:v>0.1532837077694725</c:v>
                </c:pt>
                <c:pt idx="39">
                  <c:v>0.15540316104500002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846-4FD4-B47D-17EB1CBD8EAA}"/>
            </c:ext>
          </c:extLst>
        </c:ser>
        <c:ser>
          <c:idx val="2"/>
          <c:order val="2"/>
          <c:tx>
            <c:strRef>
              <c:f>Sheet1!$M$10</c:f>
              <c:strCache>
                <c:ptCount val="1"/>
                <c:pt idx="0">
                  <c:v>Total Energy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Sheet1!$J$11:$J$50</c:f>
              <c:numCache>
                <c:formatCode>General</c:formatCode>
                <c:ptCount val="40"/>
                <c:pt idx="0">
                  <c:v>4.8617999999999997</c:v>
                </c:pt>
                <c:pt idx="1">
                  <c:v>4.8951000000000002</c:v>
                </c:pt>
                <c:pt idx="2">
                  <c:v>4.9283999999999999</c:v>
                </c:pt>
                <c:pt idx="3">
                  <c:v>4.9617000000000004</c:v>
                </c:pt>
                <c:pt idx="4">
                  <c:v>4.9950000000000001</c:v>
                </c:pt>
                <c:pt idx="5">
                  <c:v>5.0282999999999998</c:v>
                </c:pt>
                <c:pt idx="6">
                  <c:v>5.0616000000000003</c:v>
                </c:pt>
                <c:pt idx="7">
                  <c:v>5.0949</c:v>
                </c:pt>
                <c:pt idx="8">
                  <c:v>5.1281999999999996</c:v>
                </c:pt>
                <c:pt idx="9">
                  <c:v>5.1615000000000002</c:v>
                </c:pt>
                <c:pt idx="10">
                  <c:v>5.1947999999999999</c:v>
                </c:pt>
                <c:pt idx="11">
                  <c:v>5.2281000000000004</c:v>
                </c:pt>
                <c:pt idx="12">
                  <c:v>5.2614000000000001</c:v>
                </c:pt>
                <c:pt idx="13">
                  <c:v>5.2946999999999997</c:v>
                </c:pt>
                <c:pt idx="14">
                  <c:v>5.3280000000000003</c:v>
                </c:pt>
                <c:pt idx="15">
                  <c:v>5.3613</c:v>
                </c:pt>
                <c:pt idx="16">
                  <c:v>5.3945999999999996</c:v>
                </c:pt>
                <c:pt idx="17">
                  <c:v>5.4279000000000002</c:v>
                </c:pt>
                <c:pt idx="18">
                  <c:v>5.4611999999999998</c:v>
                </c:pt>
                <c:pt idx="19">
                  <c:v>5.4945000000000004</c:v>
                </c:pt>
                <c:pt idx="20">
                  <c:v>5.5278</c:v>
                </c:pt>
                <c:pt idx="21">
                  <c:v>5.5610999999999997</c:v>
                </c:pt>
                <c:pt idx="22">
                  <c:v>5.5944000000000003</c:v>
                </c:pt>
                <c:pt idx="23">
                  <c:v>5.6276999999999999</c:v>
                </c:pt>
                <c:pt idx="24">
                  <c:v>5.6609999999999996</c:v>
                </c:pt>
                <c:pt idx="25">
                  <c:v>5.6943000000000001</c:v>
                </c:pt>
                <c:pt idx="26">
                  <c:v>5.7275999999999998</c:v>
                </c:pt>
                <c:pt idx="27">
                  <c:v>5.7609000000000004</c:v>
                </c:pt>
                <c:pt idx="28">
                  <c:v>5.7942</c:v>
                </c:pt>
                <c:pt idx="29">
                  <c:v>5.8274999999999997</c:v>
                </c:pt>
                <c:pt idx="30">
                  <c:v>5.8608000000000002</c:v>
                </c:pt>
                <c:pt idx="31">
                  <c:v>5.8940999999999999</c:v>
                </c:pt>
                <c:pt idx="32">
                  <c:v>5.9273999999999996</c:v>
                </c:pt>
                <c:pt idx="33">
                  <c:v>5.9607000000000001</c:v>
                </c:pt>
                <c:pt idx="34">
                  <c:v>5.9939999999999998</c:v>
                </c:pt>
                <c:pt idx="35">
                  <c:v>6.0273000000000003</c:v>
                </c:pt>
                <c:pt idx="36">
                  <c:v>6.0606</c:v>
                </c:pt>
                <c:pt idx="37">
                  <c:v>6.0938999999999997</c:v>
                </c:pt>
                <c:pt idx="38">
                  <c:v>6.1272000000000002</c:v>
                </c:pt>
                <c:pt idx="39">
                  <c:v>6.1604999999999999</c:v>
                </c:pt>
              </c:numCache>
            </c:numRef>
          </c:xVal>
          <c:yVal>
            <c:numRef>
              <c:f>Sheet1!$M$11:$M$50</c:f>
              <c:numCache>
                <c:formatCode>General</c:formatCode>
                <c:ptCount val="40"/>
                <c:pt idx="0">
                  <c:v>0.1545594245046851</c:v>
                </c:pt>
                <c:pt idx="1">
                  <c:v>0.15193771658271787</c:v>
                </c:pt>
                <c:pt idx="2">
                  <c:v>0.15644854260168298</c:v>
                </c:pt>
                <c:pt idx="3">
                  <c:v>0.16157558678792902</c:v>
                </c:pt>
                <c:pt idx="4">
                  <c:v>0.16513080311365191</c:v>
                </c:pt>
                <c:pt idx="5">
                  <c:v>0.16376518714356852</c:v>
                </c:pt>
                <c:pt idx="6">
                  <c:v>0.16103461078597536</c:v>
                </c:pt>
                <c:pt idx="7">
                  <c:v>0.15891332860455309</c:v>
                </c:pt>
                <c:pt idx="8">
                  <c:v>0.15824294922985829</c:v>
                </c:pt>
                <c:pt idx="9">
                  <c:v>0.15596572105848927</c:v>
                </c:pt>
                <c:pt idx="10">
                  <c:v>0.1511728472371075</c:v>
                </c:pt>
                <c:pt idx="11">
                  <c:v>0.14801061067269825</c:v>
                </c:pt>
                <c:pt idx="12">
                  <c:v>0.14666179320605696</c:v>
                </c:pt>
                <c:pt idx="13">
                  <c:v>0.1456356193758451</c:v>
                </c:pt>
                <c:pt idx="14">
                  <c:v>0.14551298973960042</c:v>
                </c:pt>
                <c:pt idx="15">
                  <c:v>0.1464208980015167</c:v>
                </c:pt>
                <c:pt idx="16">
                  <c:v>0.14750524929711933</c:v>
                </c:pt>
                <c:pt idx="17">
                  <c:v>0.14744890766939342</c:v>
                </c:pt>
                <c:pt idx="18">
                  <c:v>0.14710408230512109</c:v>
                </c:pt>
                <c:pt idx="19">
                  <c:v>0.14693341851434993</c:v>
                </c:pt>
                <c:pt idx="20">
                  <c:v>0.14682352814838129</c:v>
                </c:pt>
                <c:pt idx="21">
                  <c:v>0.14613285954140495</c:v>
                </c:pt>
                <c:pt idx="22">
                  <c:v>0.14513940329568631</c:v>
                </c:pt>
                <c:pt idx="23">
                  <c:v>0.14441435485309351</c:v>
                </c:pt>
                <c:pt idx="24">
                  <c:v>0.14489371033778484</c:v>
                </c:pt>
                <c:pt idx="25">
                  <c:v>0.14700970722337156</c:v>
                </c:pt>
                <c:pt idx="26">
                  <c:v>0.14789825515385693</c:v>
                </c:pt>
                <c:pt idx="27">
                  <c:v>0.14803424511833554</c:v>
                </c:pt>
                <c:pt idx="28">
                  <c:v>0.14828762274696761</c:v>
                </c:pt>
                <c:pt idx="29">
                  <c:v>0.1471504884437014</c:v>
                </c:pt>
                <c:pt idx="30">
                  <c:v>0.14632091089922222</c:v>
                </c:pt>
                <c:pt idx="31">
                  <c:v>0.14838050185755822</c:v>
                </c:pt>
                <c:pt idx="32">
                  <c:v>0.15334835631056987</c:v>
                </c:pt>
                <c:pt idx="33">
                  <c:v>0.15935799119794986</c:v>
                </c:pt>
                <c:pt idx="34">
                  <c:v>0.16363260754177514</c:v>
                </c:pt>
                <c:pt idx="35">
                  <c:v>0.16588199107145207</c:v>
                </c:pt>
                <c:pt idx="36">
                  <c:v>0.16502221607231241</c:v>
                </c:pt>
                <c:pt idx="37">
                  <c:v>0.16043415493974006</c:v>
                </c:pt>
                <c:pt idx="38">
                  <c:v>0.15367522907261602</c:v>
                </c:pt>
                <c:pt idx="39">
                  <c:v>0.15540556948054415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846-4FD4-B47D-17EB1CBD8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0970808"/>
        <c:axId val="350964904"/>
      </c:scatterChart>
      <c:valAx>
        <c:axId val="350970808"/>
        <c:scaling>
          <c:orientation val="minMax"/>
          <c:max val="6.2"/>
          <c:min val="4.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0964904"/>
        <c:crosses val="autoZero"/>
        <c:crossBetween val="midCat"/>
      </c:valAx>
      <c:valAx>
        <c:axId val="3509649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Energy (E)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09708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128587</xdr:colOff>
      <xdr:row>50</xdr:row>
      <xdr:rowOff>90487</xdr:rowOff>
    </xdr:from>
    <xdr:to>
      <xdr:col>7</xdr:col>
      <xdr:colOff>23812</xdr:colOff>
      <xdr:row>64</xdr:row>
      <xdr:rowOff>166687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tabSelected="1" workbookViewId="0">
      <selection activeCell="D1" sqref="D1"/>
    </sheetView>
  </sheetViews>
  <sheetFormatPr defaultRowHeight="15" x14ac:dyDescent="0.25"/>
  <cols>
    <col min="1" max="1" width="11.85546875" customWidth="1"/>
    <col min="2" max="2" width="12.5703125" customWidth="1"/>
    <col min="11" max="11" width="12" bestFit="1" customWidth="1"/>
  </cols>
  <sheetData>
    <row r="1" spans="1:13" x14ac:dyDescent="0.25">
      <c r="A1" t="s">
        <v>4</v>
      </c>
      <c r="B1">
        <v>0.16400000000000001</v>
      </c>
      <c r="D1" t="s">
        <v>10</v>
      </c>
    </row>
    <row r="2" spans="1:13" x14ac:dyDescent="0.25">
      <c r="A2" t="s">
        <v>5</v>
      </c>
      <c r="B2">
        <v>0.3</v>
      </c>
    </row>
    <row r="3" spans="1:13" x14ac:dyDescent="0.25">
      <c r="A3" t="s">
        <v>6</v>
      </c>
      <c r="B3">
        <v>0.05</v>
      </c>
    </row>
    <row r="5" spans="1:13" x14ac:dyDescent="0.25">
      <c r="A5" t="s">
        <v>8</v>
      </c>
      <c r="B5">
        <v>10</v>
      </c>
    </row>
    <row r="10" spans="1:13" x14ac:dyDescent="0.25">
      <c r="A10" t="s">
        <v>0</v>
      </c>
      <c r="B10" t="s">
        <v>2</v>
      </c>
      <c r="C10" t="s">
        <v>1</v>
      </c>
      <c r="J10" t="s">
        <v>0</v>
      </c>
      <c r="K10" t="s">
        <v>3</v>
      </c>
      <c r="L10" t="s">
        <v>7</v>
      </c>
      <c r="M10" t="s">
        <v>9</v>
      </c>
    </row>
    <row r="11" spans="1:13" x14ac:dyDescent="0.25">
      <c r="A11">
        <v>4.8617999999999997</v>
      </c>
      <c r="B11">
        <v>-0.17577999999999999</v>
      </c>
      <c r="C11">
        <v>1.8113113113100002E-2</v>
      </c>
      <c r="J11">
        <f>A11</f>
        <v>4.8617999999999997</v>
      </c>
      <c r="K11">
        <f>0.5*(B$2+B$3+1/3*B$1)*C11*C11</f>
        <v>6.6382504685102943E-5</v>
      </c>
      <c r="L11">
        <f>0.5*10*B11*B11</f>
        <v>0.154493042</v>
      </c>
      <c r="M11">
        <f>K11+L11</f>
        <v>0.1545594245046851</v>
      </c>
    </row>
    <row r="12" spans="1:13" x14ac:dyDescent="0.25">
      <c r="A12">
        <v>4.8951000000000002</v>
      </c>
      <c r="B12">
        <v>-0.17422899999999999</v>
      </c>
      <c r="C12">
        <v>2.8032198865499999E-2</v>
      </c>
      <c r="J12">
        <f t="shared" ref="J12:J50" si="0">A12</f>
        <v>4.8951000000000002</v>
      </c>
      <c r="K12">
        <f t="shared" ref="K12:K50" si="1">0.5*(B$2+B$3+1/3*B$1)*C12*C12</f>
        <v>1.5899437771786941E-4</v>
      </c>
      <c r="L12">
        <f t="shared" ref="L12:L50" si="2">0.5*10*B12*B12</f>
        <v>0.15177872220499999</v>
      </c>
      <c r="M12">
        <f t="shared" ref="M12:M50" si="3">K12+L12</f>
        <v>0.15193771658271787</v>
      </c>
    </row>
    <row r="13" spans="1:13" x14ac:dyDescent="0.25">
      <c r="A13">
        <v>4.9283999999999999</v>
      </c>
      <c r="B13">
        <v>-0.17509066666699999</v>
      </c>
      <c r="C13">
        <v>0.12506673339999999</v>
      </c>
      <c r="J13">
        <f t="shared" si="0"/>
        <v>4.9283999999999999</v>
      </c>
      <c r="K13">
        <f t="shared" si="1"/>
        <v>3.1648348322104764E-3</v>
      </c>
      <c r="L13">
        <f t="shared" si="2"/>
        <v>0.1532837077694725</v>
      </c>
      <c r="M13">
        <f t="shared" si="3"/>
        <v>0.15644854260168298</v>
      </c>
    </row>
    <row r="14" spans="1:13" x14ac:dyDescent="0.25">
      <c r="A14">
        <v>4.9617000000000004</v>
      </c>
      <c r="B14">
        <v>-0.16750799999999999</v>
      </c>
      <c r="C14">
        <v>0.32431097764400002</v>
      </c>
      <c r="J14">
        <f t="shared" si="0"/>
        <v>4.9617000000000004</v>
      </c>
      <c r="K14">
        <f t="shared" si="1"/>
        <v>2.1280936467929029E-2</v>
      </c>
      <c r="L14">
        <f t="shared" si="2"/>
        <v>0.14029465031999999</v>
      </c>
      <c r="M14">
        <f t="shared" si="3"/>
        <v>0.16157558678792902</v>
      </c>
    </row>
    <row r="15" spans="1:13" x14ac:dyDescent="0.25">
      <c r="A15">
        <v>4.9950000000000001</v>
      </c>
      <c r="B15">
        <v>-0.152687333333</v>
      </c>
      <c r="C15">
        <v>0.48991658324999998</v>
      </c>
      <c r="J15">
        <f t="shared" si="0"/>
        <v>4.9950000000000001</v>
      </c>
      <c r="K15">
        <f t="shared" si="1"/>
        <v>4.8563694311938653E-2</v>
      </c>
      <c r="L15">
        <f t="shared" si="2"/>
        <v>0.11656710880171325</v>
      </c>
      <c r="M15">
        <f t="shared" si="3"/>
        <v>0.16513080311365191</v>
      </c>
    </row>
    <row r="16" spans="1:13" x14ac:dyDescent="0.25">
      <c r="A16">
        <v>5.0282999999999998</v>
      </c>
      <c r="B16">
        <v>-0.134247666667</v>
      </c>
      <c r="C16">
        <v>0.603339172506</v>
      </c>
      <c r="J16">
        <f t="shared" si="0"/>
        <v>5.0282999999999998</v>
      </c>
      <c r="K16">
        <f t="shared" si="1"/>
        <v>7.3653007115898811E-2</v>
      </c>
      <c r="L16">
        <f t="shared" si="2"/>
        <v>9.0112180027669714E-2</v>
      </c>
      <c r="M16">
        <f t="shared" si="3"/>
        <v>0.16376518714356852</v>
      </c>
    </row>
    <row r="17" spans="1:13" x14ac:dyDescent="0.25">
      <c r="A17">
        <v>5.0616000000000003</v>
      </c>
      <c r="B17">
        <v>-0.112361333333</v>
      </c>
      <c r="C17">
        <v>0.69562979646300005</v>
      </c>
      <c r="J17">
        <f t="shared" si="0"/>
        <v>5.0616000000000003</v>
      </c>
      <c r="K17">
        <f t="shared" si="1"/>
        <v>9.7909264644127664E-2</v>
      </c>
      <c r="L17">
        <f t="shared" si="2"/>
        <v>6.3125346141847685E-2</v>
      </c>
      <c r="M17">
        <f t="shared" si="3"/>
        <v>0.16103461078597536</v>
      </c>
    </row>
    <row r="18" spans="1:13" x14ac:dyDescent="0.25">
      <c r="A18">
        <v>5.0949</v>
      </c>
      <c r="B18">
        <v>-8.77176666667E-2</v>
      </c>
      <c r="C18">
        <v>0.77153236569899997</v>
      </c>
      <c r="J18">
        <f t="shared" si="0"/>
        <v>5.0949</v>
      </c>
      <c r="K18">
        <f t="shared" si="1"/>
        <v>0.12044138337730162</v>
      </c>
      <c r="L18">
        <f t="shared" si="2"/>
        <v>3.8471945227251461E-2</v>
      </c>
      <c r="M18">
        <f t="shared" si="3"/>
        <v>0.15891332860455309</v>
      </c>
    </row>
    <row r="19" spans="1:13" x14ac:dyDescent="0.25">
      <c r="A19">
        <v>5.1281999999999996</v>
      </c>
      <c r="B19">
        <v>-6.0833666666700002E-2</v>
      </c>
      <c r="C19">
        <v>0.83104688021399997</v>
      </c>
      <c r="J19">
        <f t="shared" si="0"/>
        <v>5.1281999999999996</v>
      </c>
      <c r="K19">
        <f t="shared" si="1"/>
        <v>0.13973927422928245</v>
      </c>
      <c r="L19">
        <f t="shared" si="2"/>
        <v>1.8503675000575835E-2</v>
      </c>
      <c r="M19">
        <f t="shared" si="3"/>
        <v>0.15824294922985829</v>
      </c>
    </row>
    <row r="20" spans="1:13" x14ac:dyDescent="0.25">
      <c r="A20">
        <v>5.1615000000000002</v>
      </c>
      <c r="B20">
        <v>-3.2053999999999999E-2</v>
      </c>
      <c r="C20">
        <v>0.86339172505799999</v>
      </c>
      <c r="J20">
        <f t="shared" si="0"/>
        <v>5.1615000000000002</v>
      </c>
      <c r="K20">
        <f t="shared" si="1"/>
        <v>0.15082842647848926</v>
      </c>
      <c r="L20">
        <f t="shared" si="2"/>
        <v>5.13729458E-3</v>
      </c>
      <c r="M20">
        <f t="shared" si="3"/>
        <v>0.15596572105848927</v>
      </c>
    </row>
    <row r="21" spans="1:13" x14ac:dyDescent="0.25">
      <c r="A21">
        <v>5.1947999999999999</v>
      </c>
      <c r="B21">
        <v>-2.9296666666700001E-3</v>
      </c>
      <c r="C21">
        <v>0.86425425425400004</v>
      </c>
      <c r="J21">
        <f t="shared" si="0"/>
        <v>5.1947999999999999</v>
      </c>
      <c r="K21">
        <f t="shared" si="1"/>
        <v>0.15112993250321852</v>
      </c>
      <c r="L21">
        <f t="shared" si="2"/>
        <v>4.2914733888986545E-5</v>
      </c>
      <c r="M21">
        <f t="shared" si="3"/>
        <v>0.1511728472371075</v>
      </c>
    </row>
    <row r="22" spans="1:13" x14ac:dyDescent="0.25">
      <c r="A22">
        <v>5.2281000000000004</v>
      </c>
      <c r="B22">
        <v>2.5677666666699999E-2</v>
      </c>
      <c r="C22">
        <v>0.84570987654300001</v>
      </c>
      <c r="J22">
        <f t="shared" si="0"/>
        <v>5.2281000000000004</v>
      </c>
      <c r="K22">
        <f t="shared" si="1"/>
        <v>0.14471389784546745</v>
      </c>
      <c r="L22">
        <f t="shared" si="2"/>
        <v>3.2967128272307811E-3</v>
      </c>
      <c r="M22">
        <f t="shared" si="3"/>
        <v>0.14801061067269825</v>
      </c>
    </row>
    <row r="23" spans="1:13" x14ac:dyDescent="0.25">
      <c r="A23">
        <v>5.2614000000000001</v>
      </c>
      <c r="B23">
        <v>5.3595666666700001E-2</v>
      </c>
      <c r="C23">
        <v>0.80862112112100004</v>
      </c>
      <c r="J23">
        <f t="shared" si="0"/>
        <v>5.2614000000000001</v>
      </c>
      <c r="K23">
        <f t="shared" si="1"/>
        <v>0.13229931577881687</v>
      </c>
      <c r="L23">
        <f t="shared" si="2"/>
        <v>1.4362477427240089E-2</v>
      </c>
      <c r="M23">
        <f t="shared" si="3"/>
        <v>0.14666179320605696</v>
      </c>
    </row>
    <row r="24" spans="1:13" x14ac:dyDescent="0.25">
      <c r="A24">
        <v>5.2946999999999997</v>
      </c>
      <c r="B24">
        <v>7.9790333333300004E-2</v>
      </c>
      <c r="C24">
        <v>0.74996913580199998</v>
      </c>
      <c r="J24">
        <f t="shared" si="0"/>
        <v>5.2946999999999997</v>
      </c>
      <c r="K24">
        <f t="shared" si="1"/>
        <v>0.11380313290864946</v>
      </c>
      <c r="L24">
        <f t="shared" si="2"/>
        <v>3.183248646719563E-2</v>
      </c>
      <c r="M24">
        <f t="shared" si="3"/>
        <v>0.1456356193758451</v>
      </c>
    </row>
    <row r="25" spans="1:13" x14ac:dyDescent="0.25">
      <c r="A25">
        <v>5.3280000000000003</v>
      </c>
      <c r="B25">
        <v>0.103744666667</v>
      </c>
      <c r="C25">
        <v>0.67320403737099999</v>
      </c>
      <c r="J25">
        <f t="shared" si="0"/>
        <v>5.3280000000000003</v>
      </c>
      <c r="K25">
        <f t="shared" si="1"/>
        <v>9.1698210430365718E-2</v>
      </c>
      <c r="L25">
        <f t="shared" si="2"/>
        <v>5.38147793092347E-2</v>
      </c>
      <c r="M25">
        <f t="shared" si="3"/>
        <v>0.14551298973960042</v>
      </c>
    </row>
    <row r="26" spans="1:13" x14ac:dyDescent="0.25">
      <c r="A26">
        <v>5.3613</v>
      </c>
      <c r="B26">
        <v>0.124769333333</v>
      </c>
      <c r="C26">
        <v>0.58220720720700003</v>
      </c>
      <c r="J26">
        <f t="shared" si="0"/>
        <v>5.3613</v>
      </c>
      <c r="K26">
        <f t="shared" si="1"/>
        <v>6.8583965299710392E-2</v>
      </c>
      <c r="L26">
        <f t="shared" si="2"/>
        <v>7.7836932701806319E-2</v>
      </c>
      <c r="M26">
        <f t="shared" si="3"/>
        <v>0.1464208980015167</v>
      </c>
    </row>
    <row r="27" spans="1:13" x14ac:dyDescent="0.25">
      <c r="A27">
        <v>5.3945999999999996</v>
      </c>
      <c r="B27">
        <v>0.14269200000000001</v>
      </c>
      <c r="C27">
        <v>0.47525358692000003</v>
      </c>
      <c r="J27">
        <f t="shared" si="0"/>
        <v>5.3945999999999996</v>
      </c>
      <c r="K27">
        <f t="shared" si="1"/>
        <v>4.5700214977119291E-2</v>
      </c>
      <c r="L27">
        <f t="shared" si="2"/>
        <v>0.10180503432000003</v>
      </c>
      <c r="M27">
        <f t="shared" si="3"/>
        <v>0.14750524929711933</v>
      </c>
    </row>
    <row r="28" spans="1:13" x14ac:dyDescent="0.25">
      <c r="A28">
        <v>5.4279000000000002</v>
      </c>
      <c r="B28">
        <v>0.15665100000000001</v>
      </c>
      <c r="C28">
        <v>0.34975558892199998</v>
      </c>
      <c r="J28">
        <f t="shared" si="0"/>
        <v>5.4279000000000002</v>
      </c>
      <c r="K28">
        <f t="shared" si="1"/>
        <v>2.4751228664393412E-2</v>
      </c>
      <c r="L28">
        <f t="shared" si="2"/>
        <v>0.12269767900500002</v>
      </c>
      <c r="M28">
        <f t="shared" si="3"/>
        <v>0.14744890766939342</v>
      </c>
    </row>
    <row r="29" spans="1:13" x14ac:dyDescent="0.25">
      <c r="A29">
        <v>5.4611999999999998</v>
      </c>
      <c r="B29">
        <v>0.16612933333300001</v>
      </c>
      <c r="C29">
        <v>0.212182182182</v>
      </c>
      <c r="J29">
        <f t="shared" si="0"/>
        <v>5.4611999999999998</v>
      </c>
      <c r="K29">
        <f t="shared" si="1"/>
        <v>9.1093053367859549E-3</v>
      </c>
      <c r="L29">
        <f t="shared" si="2"/>
        <v>0.13799477696833515</v>
      </c>
      <c r="M29">
        <f t="shared" si="3"/>
        <v>0.14710408230512109</v>
      </c>
    </row>
    <row r="30" spans="1:13" x14ac:dyDescent="0.25">
      <c r="A30">
        <v>5.4945000000000004</v>
      </c>
      <c r="B30">
        <v>0.170782333333</v>
      </c>
      <c r="C30">
        <v>7.3746246246200006E-2</v>
      </c>
      <c r="J30">
        <f t="shared" si="0"/>
        <v>5.4945000000000004</v>
      </c>
      <c r="K30">
        <f t="shared" si="1"/>
        <v>1.1003916210303123E-3</v>
      </c>
      <c r="L30">
        <f t="shared" si="2"/>
        <v>0.14583302689331962</v>
      </c>
      <c r="M30">
        <f t="shared" si="3"/>
        <v>0.14693341851434993</v>
      </c>
    </row>
    <row r="31" spans="1:13" x14ac:dyDescent="0.25">
      <c r="A31">
        <v>5.5278</v>
      </c>
      <c r="B31">
        <v>0.17095466666699999</v>
      </c>
      <c r="C31">
        <v>-5.8651985318700001E-2</v>
      </c>
      <c r="J31">
        <f t="shared" si="0"/>
        <v>5.5278</v>
      </c>
      <c r="K31">
        <f t="shared" si="1"/>
        <v>6.9603787225592509E-4</v>
      </c>
      <c r="L31">
        <f t="shared" si="2"/>
        <v>0.14612749027612537</v>
      </c>
      <c r="M31">
        <f t="shared" si="3"/>
        <v>0.14682352814838129</v>
      </c>
    </row>
    <row r="32" spans="1:13" x14ac:dyDescent="0.25">
      <c r="A32">
        <v>5.5610999999999997</v>
      </c>
      <c r="B32">
        <v>0.16681866666699999</v>
      </c>
      <c r="C32">
        <v>-0.18587504170800001</v>
      </c>
      <c r="J32">
        <f t="shared" si="0"/>
        <v>5.5610999999999997</v>
      </c>
      <c r="K32">
        <f t="shared" si="1"/>
        <v>6.9905217986266999E-3</v>
      </c>
      <c r="L32">
        <f t="shared" si="2"/>
        <v>0.13914233774277826</v>
      </c>
      <c r="M32">
        <f t="shared" si="3"/>
        <v>0.14613285954140495</v>
      </c>
    </row>
    <row r="33" spans="1:13" x14ac:dyDescent="0.25">
      <c r="A33">
        <v>5.5944000000000003</v>
      </c>
      <c r="B33">
        <v>0.15854666666700001</v>
      </c>
      <c r="C33">
        <v>-0.31007924591300001</v>
      </c>
      <c r="J33">
        <f t="shared" si="0"/>
        <v>5.5944000000000003</v>
      </c>
      <c r="K33">
        <f t="shared" si="1"/>
        <v>1.9454175739602217E-2</v>
      </c>
      <c r="L33">
        <f t="shared" si="2"/>
        <v>0.12568522755608408</v>
      </c>
      <c r="M33">
        <f t="shared" si="3"/>
        <v>0.14513940329568631</v>
      </c>
    </row>
    <row r="34" spans="1:13" x14ac:dyDescent="0.25">
      <c r="A34">
        <v>5.6276999999999999</v>
      </c>
      <c r="B34">
        <v>0.14613866666700001</v>
      </c>
      <c r="C34">
        <v>-0.43126459793100003</v>
      </c>
      <c r="J34">
        <f t="shared" si="0"/>
        <v>5.6276999999999999</v>
      </c>
      <c r="K34">
        <f t="shared" si="1"/>
        <v>3.7631805377050784E-2</v>
      </c>
      <c r="L34">
        <f t="shared" si="2"/>
        <v>0.10678254947604271</v>
      </c>
      <c r="M34">
        <f t="shared" si="3"/>
        <v>0.14441435485309351</v>
      </c>
    </row>
    <row r="35" spans="1:13" x14ac:dyDescent="0.25">
      <c r="A35">
        <v>5.6609999999999996</v>
      </c>
      <c r="B35">
        <v>0.12976699999999999</v>
      </c>
      <c r="C35">
        <v>-0.547706039373</v>
      </c>
      <c r="J35">
        <f t="shared" si="0"/>
        <v>5.6609999999999996</v>
      </c>
      <c r="K35">
        <f t="shared" si="1"/>
        <v>6.0696338892784842E-2</v>
      </c>
      <c r="L35">
        <f t="shared" si="2"/>
        <v>8.4197371444999988E-2</v>
      </c>
      <c r="M35">
        <f t="shared" si="3"/>
        <v>0.14489371033778484</v>
      </c>
    </row>
    <row r="36" spans="1:13" x14ac:dyDescent="0.25">
      <c r="A36">
        <v>5.6943000000000001</v>
      </c>
      <c r="B36">
        <v>0.10960399999999999</v>
      </c>
      <c r="C36">
        <v>-0.655522188856</v>
      </c>
      <c r="J36">
        <f t="shared" si="0"/>
        <v>5.6943000000000001</v>
      </c>
      <c r="K36">
        <f t="shared" si="1"/>
        <v>8.694452314337156E-2</v>
      </c>
      <c r="L36">
        <f t="shared" si="2"/>
        <v>6.0065184079999993E-2</v>
      </c>
      <c r="M36">
        <f t="shared" si="3"/>
        <v>0.14700970722337156</v>
      </c>
    </row>
    <row r="37" spans="1:13" x14ac:dyDescent="0.25">
      <c r="A37">
        <v>5.7275999999999998</v>
      </c>
      <c r="B37">
        <v>8.5821999999999996E-2</v>
      </c>
      <c r="C37">
        <v>-0.74091257924599996</v>
      </c>
      <c r="J37">
        <f t="shared" si="0"/>
        <v>5.7275999999999998</v>
      </c>
      <c r="K37">
        <f t="shared" si="1"/>
        <v>0.11107117673385693</v>
      </c>
      <c r="L37">
        <f t="shared" si="2"/>
        <v>3.6827078419999999E-2</v>
      </c>
      <c r="M37">
        <f t="shared" si="3"/>
        <v>0.14789825515385693</v>
      </c>
    </row>
    <row r="38" spans="1:13" x14ac:dyDescent="0.25">
      <c r="A38">
        <v>5.7609000000000004</v>
      </c>
      <c r="B38">
        <v>5.9971999999999998E-2</v>
      </c>
      <c r="C38">
        <v>-0.80172088755399995</v>
      </c>
      <c r="J38">
        <f t="shared" si="0"/>
        <v>5.7609000000000004</v>
      </c>
      <c r="K38">
        <f t="shared" si="1"/>
        <v>0.13005104119833555</v>
      </c>
      <c r="L38">
        <f t="shared" si="2"/>
        <v>1.7983203919999999E-2</v>
      </c>
      <c r="M38">
        <f t="shared" si="3"/>
        <v>0.14803424511833554</v>
      </c>
    </row>
    <row r="39" spans="1:13" x14ac:dyDescent="0.25">
      <c r="A39">
        <v>5.7942</v>
      </c>
      <c r="B39">
        <v>3.2226333333300002E-2</v>
      </c>
      <c r="C39">
        <v>-0.84096596596600004</v>
      </c>
      <c r="J39">
        <f t="shared" si="0"/>
        <v>5.7942</v>
      </c>
      <c r="K39">
        <f t="shared" si="1"/>
        <v>0.14309493994642281</v>
      </c>
      <c r="L39">
        <f t="shared" si="2"/>
        <v>5.1926828005448141E-3</v>
      </c>
      <c r="M39">
        <f t="shared" si="3"/>
        <v>0.14828762274696761</v>
      </c>
    </row>
    <row r="40" spans="1:13" x14ac:dyDescent="0.25">
      <c r="A40">
        <v>5.8274999999999997</v>
      </c>
      <c r="B40">
        <v>3.6189999999999998E-3</v>
      </c>
      <c r="C40">
        <v>-0.85261011010999999</v>
      </c>
      <c r="J40">
        <f t="shared" si="0"/>
        <v>5.8274999999999997</v>
      </c>
      <c r="K40">
        <f t="shared" si="1"/>
        <v>0.14708500263870142</v>
      </c>
      <c r="L40">
        <f t="shared" si="2"/>
        <v>6.5485804999999996E-5</v>
      </c>
      <c r="M40">
        <f t="shared" si="3"/>
        <v>0.1471504884437014</v>
      </c>
    </row>
    <row r="41" spans="1:13" x14ac:dyDescent="0.25">
      <c r="A41">
        <v>5.8608000000000002</v>
      </c>
      <c r="B41">
        <v>-2.4816000000000001E-2</v>
      </c>
      <c r="C41">
        <v>-0.84139723056399995</v>
      </c>
      <c r="J41">
        <f t="shared" si="0"/>
        <v>5.8608000000000002</v>
      </c>
      <c r="K41">
        <f t="shared" si="1"/>
        <v>0.14324174161922223</v>
      </c>
      <c r="L41">
        <f t="shared" si="2"/>
        <v>3.0791692800000003E-3</v>
      </c>
      <c r="M41">
        <f t="shared" si="3"/>
        <v>0.14632091089922222</v>
      </c>
    </row>
    <row r="42" spans="1:13" x14ac:dyDescent="0.25">
      <c r="A42">
        <v>5.8940999999999999</v>
      </c>
      <c r="B42">
        <v>-5.2561666666700001E-2</v>
      </c>
      <c r="C42">
        <v>-0.81552135468800002</v>
      </c>
      <c r="J42">
        <f t="shared" si="0"/>
        <v>5.8940999999999999</v>
      </c>
      <c r="K42">
        <f t="shared" si="1"/>
        <v>0.1345668578436518</v>
      </c>
      <c r="L42">
        <f t="shared" si="2"/>
        <v>1.3813644013906411E-2</v>
      </c>
      <c r="M42">
        <f t="shared" si="3"/>
        <v>0.14838050185755822</v>
      </c>
    </row>
    <row r="43" spans="1:13" x14ac:dyDescent="0.25">
      <c r="A43">
        <v>5.9273999999999996</v>
      </c>
      <c r="B43">
        <v>-7.92733333333E-2</v>
      </c>
      <c r="C43">
        <v>-0.77627627627600004</v>
      </c>
      <c r="J43">
        <f t="shared" si="0"/>
        <v>5.9273999999999996</v>
      </c>
      <c r="K43">
        <f t="shared" si="1"/>
        <v>0.12192704942170739</v>
      </c>
      <c r="L43">
        <f t="shared" si="2"/>
        <v>3.1421306888862466E-2</v>
      </c>
      <c r="M43">
        <f t="shared" si="3"/>
        <v>0.15334835631056987</v>
      </c>
    </row>
    <row r="44" spans="1:13" x14ac:dyDescent="0.25">
      <c r="A44">
        <v>5.9607000000000001</v>
      </c>
      <c r="B44">
        <v>-0.104434</v>
      </c>
      <c r="C44">
        <v>-0.71978061394699999</v>
      </c>
      <c r="J44">
        <f t="shared" si="0"/>
        <v>5.9607000000000001</v>
      </c>
      <c r="K44">
        <f t="shared" si="1"/>
        <v>0.10482568941794985</v>
      </c>
      <c r="L44">
        <f t="shared" si="2"/>
        <v>5.453230178E-2</v>
      </c>
      <c r="M44">
        <f t="shared" si="3"/>
        <v>0.15935799119794986</v>
      </c>
    </row>
    <row r="45" spans="1:13" x14ac:dyDescent="0.25">
      <c r="A45">
        <v>5.9939999999999998</v>
      </c>
      <c r="B45">
        <v>-0.12752666666699999</v>
      </c>
      <c r="C45">
        <v>-0.63784034034000003</v>
      </c>
      <c r="J45">
        <f t="shared" si="0"/>
        <v>5.9939999999999998</v>
      </c>
      <c r="K45">
        <f t="shared" si="1"/>
        <v>8.2317353985794511E-2</v>
      </c>
      <c r="L45">
        <f t="shared" si="2"/>
        <v>8.1315253555980627E-2</v>
      </c>
      <c r="M45">
        <f t="shared" si="3"/>
        <v>0.16363260754177514</v>
      </c>
    </row>
    <row r="46" spans="1:13" x14ac:dyDescent="0.25">
      <c r="A46">
        <v>6.0273000000000003</v>
      </c>
      <c r="B46">
        <v>-0.14717266666699999</v>
      </c>
      <c r="C46">
        <v>-0.53347430764100001</v>
      </c>
      <c r="J46">
        <f t="shared" si="0"/>
        <v>6.0273000000000003</v>
      </c>
      <c r="K46">
        <f t="shared" si="1"/>
        <v>5.7583022002072631E-2</v>
      </c>
      <c r="L46">
        <f t="shared" si="2"/>
        <v>0.10829896906937946</v>
      </c>
      <c r="M46">
        <f t="shared" si="3"/>
        <v>0.16588199107145207</v>
      </c>
    </row>
    <row r="47" spans="1:13" x14ac:dyDescent="0.25">
      <c r="A47">
        <v>6.0606</v>
      </c>
      <c r="B47">
        <v>-0.163199666667</v>
      </c>
      <c r="C47">
        <v>-0.39676343009699999</v>
      </c>
      <c r="J47">
        <f t="shared" si="0"/>
        <v>6.0606</v>
      </c>
      <c r="K47">
        <f t="shared" si="1"/>
        <v>3.1851560071212849E-2</v>
      </c>
      <c r="L47">
        <f t="shared" si="2"/>
        <v>0.13317065600109956</v>
      </c>
      <c r="M47">
        <f t="shared" si="3"/>
        <v>0.16502221607231241</v>
      </c>
    </row>
    <row r="48" spans="1:13" x14ac:dyDescent="0.25">
      <c r="A48">
        <v>6.0938999999999997</v>
      </c>
      <c r="B48">
        <v>-0.174918333333</v>
      </c>
      <c r="C48">
        <v>-0.191912746079</v>
      </c>
      <c r="J48">
        <f t="shared" si="0"/>
        <v>6.0938999999999997</v>
      </c>
      <c r="K48">
        <f t="shared" si="1"/>
        <v>7.4520382597675714E-3</v>
      </c>
      <c r="L48">
        <f t="shared" si="2"/>
        <v>0.1529821166799725</v>
      </c>
      <c r="M48">
        <f t="shared" si="3"/>
        <v>0.16043415493974006</v>
      </c>
    </row>
    <row r="49" spans="1:13" x14ac:dyDescent="0.25">
      <c r="A49">
        <v>6.1272000000000002</v>
      </c>
      <c r="B49">
        <v>-0.17509066666699999</v>
      </c>
      <c r="C49">
        <v>-4.3988988989E-2</v>
      </c>
      <c r="J49">
        <f t="shared" si="0"/>
        <v>6.1272000000000002</v>
      </c>
      <c r="K49">
        <f t="shared" si="1"/>
        <v>3.9152130314351282E-4</v>
      </c>
      <c r="L49">
        <f t="shared" si="2"/>
        <v>0.1532837077694725</v>
      </c>
      <c r="M49">
        <f t="shared" si="3"/>
        <v>0.15367522907261602</v>
      </c>
    </row>
    <row r="50" spans="1:13" x14ac:dyDescent="0.25">
      <c r="A50">
        <v>6.1604999999999999</v>
      </c>
      <c r="B50">
        <v>-0.17629700000000001</v>
      </c>
      <c r="C50">
        <v>-3.4501167834499998E-3</v>
      </c>
      <c r="J50">
        <f t="shared" si="0"/>
        <v>6.1604999999999999</v>
      </c>
      <c r="K50">
        <f t="shared" si="1"/>
        <v>2.408435544134042E-6</v>
      </c>
      <c r="L50">
        <f t="shared" si="2"/>
        <v>0.15540316104500002</v>
      </c>
      <c r="M50">
        <f t="shared" si="3"/>
        <v>0.15540556948054415</v>
      </c>
    </row>
  </sheetData>
  <pageMargins left="0.7" right="0.7" top="0.75" bottom="0.75" header="0.3" footer="0.3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 Moyne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lemo1946</dc:creator>
  <cp:lastModifiedBy>lemo1946</cp:lastModifiedBy>
  <cp:lastPrinted>2020-11-17T17:21:38Z</cp:lastPrinted>
  <dcterms:created xsi:type="dcterms:W3CDTF">2020-11-17T16:27:46Z</dcterms:created>
  <dcterms:modified xsi:type="dcterms:W3CDTF">2020-11-17T17:22:00Z</dcterms:modified>
</cp:coreProperties>
</file>