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ice model" sheetId="1" r:id="rId1"/>
    <sheet name="samples" sheetId="2" r:id="rId2"/>
  </sheets>
  <definedNames>
    <definedName name="solver_adj" localSheetId="0" hidden="1">'price model'!$C$3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'price model'!$C$9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84000000</definedName>
  </definedNames>
  <calcPr fullCalcOnLoad="1"/>
</workbook>
</file>

<file path=xl/sharedStrings.xml><?xml version="1.0" encoding="utf-8"?>
<sst xmlns="http://schemas.openxmlformats.org/spreadsheetml/2006/main" count="22" uniqueCount="16">
  <si>
    <t>marginal cost</t>
  </si>
  <si>
    <t>current</t>
  </si>
  <si>
    <t>sales increase</t>
  </si>
  <si>
    <t>mean</t>
  </si>
  <si>
    <t>stdev</t>
  </si>
  <si>
    <t>t</t>
  </si>
  <si>
    <t>lower</t>
  </si>
  <si>
    <t>upper</t>
  </si>
  <si>
    <t>Annual Sales</t>
  </si>
  <si>
    <t>after increase</t>
  </si>
  <si>
    <t>Price Reduction Impact model</t>
  </si>
  <si>
    <t>marginal profit</t>
  </si>
  <si>
    <t>selling price</t>
  </si>
  <si>
    <t>increase in profit</t>
  </si>
  <si>
    <t>Sales Increase at Sample Stores</t>
  </si>
  <si>
    <t>stdev of means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</si>
</sst>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4" fillId="0" borderId="0" xfId="0" applyFon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right" wrapText="1"/>
    </xf>
    <xf numFmtId="1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40" zoomScaleNormal="140" workbookViewId="0" topLeftCell="A1">
      <selection activeCell="B23" sqref="B23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4.8515625" style="0" customWidth="1"/>
  </cols>
  <sheetData>
    <row r="1" ht="15.75">
      <c r="A1" s="2" t="s">
        <v>10</v>
      </c>
    </row>
    <row r="3" spans="1:3" ht="12.75">
      <c r="A3" t="s">
        <v>2</v>
      </c>
      <c r="C3" s="1">
        <v>0.2727272727272576</v>
      </c>
    </row>
    <row r="5" spans="2:3" ht="12.75">
      <c r="B5" t="s">
        <v>1</v>
      </c>
      <c r="C5" t="s">
        <v>9</v>
      </c>
    </row>
    <row r="6" spans="1:3" ht="12.75">
      <c r="A6" t="s">
        <v>8</v>
      </c>
      <c r="B6">
        <v>120000</v>
      </c>
      <c r="C6">
        <f>(1+C3)*B6</f>
        <v>152727.2727272709</v>
      </c>
    </row>
    <row r="7" spans="1:3" ht="12.75">
      <c r="A7" t="s">
        <v>12</v>
      </c>
      <c r="B7" s="3">
        <v>800</v>
      </c>
      <c r="C7" s="3">
        <v>650</v>
      </c>
    </row>
    <row r="8" spans="1:3" ht="12.75">
      <c r="A8" t="s">
        <v>0</v>
      </c>
      <c r="B8" s="3">
        <v>100</v>
      </c>
      <c r="C8" s="3">
        <f>B8</f>
        <v>100</v>
      </c>
    </row>
    <row r="9" spans="1:3" ht="12.75">
      <c r="A9" t="s">
        <v>11</v>
      </c>
      <c r="B9" s="3">
        <f>(B7-B8)*B6</f>
        <v>84000000</v>
      </c>
      <c r="C9" s="3">
        <f>(C7-C8)*C6</f>
        <v>83999999.999999</v>
      </c>
    </row>
    <row r="10" spans="1:3" ht="12.75">
      <c r="A10" t="s">
        <v>13</v>
      </c>
      <c r="C10" s="4">
        <f>C9-B9</f>
        <v>-9.98377799987793E-07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35" sqref="D35"/>
    </sheetView>
  </sheetViews>
  <sheetFormatPr defaultColWidth="9.140625" defaultRowHeight="12.75"/>
  <cols>
    <col min="3" max="3" width="14.140625" style="0" customWidth="1"/>
    <col min="4" max="4" width="20.57421875" style="0" bestFit="1" customWidth="1"/>
    <col min="5" max="5" width="20.57421875" style="0" customWidth="1"/>
    <col min="8" max="8" width="18.57421875" style="0" bestFit="1" customWidth="1"/>
  </cols>
  <sheetData>
    <row r="1" ht="15.75">
      <c r="A1" s="2" t="s">
        <v>14</v>
      </c>
    </row>
    <row r="3" spans="1:9" ht="12.75">
      <c r="A3" s="1">
        <v>0.113</v>
      </c>
      <c r="C3" t="s">
        <v>3</v>
      </c>
      <c r="D3" s="5">
        <f>AVERAGE(A3:A12)</f>
        <v>0.2898</v>
      </c>
      <c r="E3" s="5"/>
      <c r="F3" s="7">
        <v>0.113</v>
      </c>
      <c r="H3" t="s">
        <v>3</v>
      </c>
      <c r="I3" s="5">
        <f>AVERAGE(F3:F22)</f>
        <v>0.32225000000000004</v>
      </c>
    </row>
    <row r="4" spans="1:9" ht="12.75">
      <c r="A4" s="1">
        <v>0.308</v>
      </c>
      <c r="C4" t="s">
        <v>4</v>
      </c>
      <c r="D4" s="1">
        <f>STDEV(A3:A12)</f>
        <v>0.11416635036452528</v>
      </c>
      <c r="E4" s="1"/>
      <c r="F4" s="7">
        <v>0.308</v>
      </c>
      <c r="H4" t="s">
        <v>4</v>
      </c>
      <c r="I4" s="1">
        <f>STDEV(F3:F22)</f>
        <v>0.1151424175349356</v>
      </c>
    </row>
    <row r="5" spans="1:6" ht="12.75">
      <c r="A5" s="1">
        <v>0.289</v>
      </c>
      <c r="F5" s="7">
        <v>0.289</v>
      </c>
    </row>
    <row r="6" spans="1:9" ht="12.75">
      <c r="A6" s="1">
        <v>0.499</v>
      </c>
      <c r="C6" t="s">
        <v>5</v>
      </c>
      <c r="D6" s="6">
        <f>TINV(0.1,9)</f>
        <v>1.83311292255007</v>
      </c>
      <c r="E6" s="6"/>
      <c r="F6" s="7">
        <v>0.499</v>
      </c>
      <c r="H6" t="s">
        <v>5</v>
      </c>
      <c r="I6">
        <f>TINV(0.1,19)</f>
        <v>1.7291327924721895</v>
      </c>
    </row>
    <row r="7" spans="1:6" ht="12.75">
      <c r="A7" s="1">
        <v>0.247</v>
      </c>
      <c r="F7" s="7">
        <v>0.247</v>
      </c>
    </row>
    <row r="8" spans="1:10" ht="12.75">
      <c r="A8" s="1">
        <v>0.44</v>
      </c>
      <c r="C8" t="s">
        <v>15</v>
      </c>
      <c r="D8" s="8">
        <f>D4/SQRT(10)</f>
        <v>0.03610256993006944</v>
      </c>
      <c r="E8" s="5"/>
      <c r="F8" s="7">
        <v>0.44</v>
      </c>
      <c r="H8" t="s">
        <v>15</v>
      </c>
      <c r="I8" s="8">
        <f>I4/SQRT(20)</f>
        <v>0.02574662727017798</v>
      </c>
      <c r="J8" s="5"/>
    </row>
    <row r="9" spans="1:6" ht="12.75">
      <c r="A9" s="1">
        <v>0.168</v>
      </c>
      <c r="E9" s="5"/>
      <c r="F9" s="7">
        <v>0.168</v>
      </c>
    </row>
    <row r="10" spans="1:9" ht="12.75">
      <c r="A10" s="1">
        <v>0.317</v>
      </c>
      <c r="C10" t="s">
        <v>6</v>
      </c>
      <c r="D10" s="5">
        <f>D3-D6*D4/SQRT(10)</f>
        <v>0.22361991252392216</v>
      </c>
      <c r="F10" s="7">
        <v>0.317</v>
      </c>
      <c r="H10" t="s">
        <v>6</v>
      </c>
      <c r="I10" s="5">
        <f>I3-I6*I4/SQRT(10)</f>
        <v>0.2592901491077223</v>
      </c>
    </row>
    <row r="11" spans="1:9" ht="12.75">
      <c r="A11" s="1">
        <v>0.262</v>
      </c>
      <c r="C11" t="s">
        <v>7</v>
      </c>
      <c r="D11" s="5">
        <f>D3+D6*D4/SQRT(10)</f>
        <v>0.35598008747607784</v>
      </c>
      <c r="F11" s="7">
        <v>0.262</v>
      </c>
      <c r="H11" t="s">
        <v>7</v>
      </c>
      <c r="I11" s="5">
        <f>I3+I6*I4/SQRT(10)</f>
        <v>0.38520985089227777</v>
      </c>
    </row>
    <row r="12" spans="1:6" ht="12.75">
      <c r="A12" s="1">
        <v>0.255</v>
      </c>
      <c r="F12" s="7">
        <v>0.255</v>
      </c>
    </row>
    <row r="13" ht="12.75">
      <c r="F13" s="7">
        <v>0.252</v>
      </c>
    </row>
    <row r="14" ht="12.75">
      <c r="F14" s="7">
        <v>0.292</v>
      </c>
    </row>
    <row r="15" ht="12.75">
      <c r="F15" s="7">
        <v>0.5</v>
      </c>
    </row>
    <row r="16" ht="12.75">
      <c r="F16" s="7">
        <v>0.265</v>
      </c>
    </row>
    <row r="17" ht="12.75">
      <c r="F17" s="7">
        <v>0.307</v>
      </c>
    </row>
    <row r="18" ht="12.75">
      <c r="F18" s="7">
        <v>0.259</v>
      </c>
    </row>
    <row r="19" ht="12.75">
      <c r="F19" s="7">
        <v>0.344</v>
      </c>
    </row>
    <row r="20" ht="12.75">
      <c r="F20" s="7">
        <v>0.397</v>
      </c>
    </row>
    <row r="21" ht="12.75">
      <c r="F21" s="7">
        <v>0.592</v>
      </c>
    </row>
    <row r="22" ht="12.75">
      <c r="F22" s="7">
        <v>0.339</v>
      </c>
    </row>
    <row r="30" ht="12.75">
      <c r="H30" s="5"/>
    </row>
    <row r="31" ht="12.75">
      <c r="H3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Kulick</cp:lastModifiedBy>
  <dcterms:created xsi:type="dcterms:W3CDTF">2005-07-18T01:15:34Z</dcterms:created>
  <dcterms:modified xsi:type="dcterms:W3CDTF">2007-02-06T21:38:12Z</dcterms:modified>
  <cp:category/>
  <cp:version/>
  <cp:contentType/>
  <cp:contentStatus/>
</cp:coreProperties>
</file>