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unbalanced" sheetId="1" r:id="rId1"/>
    <sheet name="Sheet1" sheetId="2" r:id="rId2"/>
    <sheet name="Balanced" sheetId="3" r:id="rId3"/>
    <sheet name="Sheet3" sheetId="4" r:id="rId4"/>
  </sheets>
  <definedNames>
    <definedName name="solver_adj" localSheetId="2" hidden="1">'Balanced'!$B$13:$E$16</definedName>
    <definedName name="solver_adj" localSheetId="1" hidden="1">'Sheet1'!$B$14:$E$16</definedName>
    <definedName name="solver_adj" localSheetId="0" hidden="1">'unbalanced'!$B$13:$E$15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100</definedName>
    <definedName name="solver_itr" localSheetId="1" hidden="1">100</definedName>
    <definedName name="solver_itr" localSheetId="0" hidden="1">100</definedName>
    <definedName name="solver_lhs1" localSheetId="2" hidden="1">'Balanced'!$B$24:$B$27</definedName>
    <definedName name="solver_lhs1" localSheetId="1" hidden="1">'Sheet1'!$B$23:$B$25</definedName>
    <definedName name="solver_lhs1" localSheetId="0" hidden="1">'unbalanced'!$B$24:$B$26</definedName>
    <definedName name="solver_lhs2" localSheetId="2" hidden="1">'Balanced'!$B$31:$E$31</definedName>
    <definedName name="solver_lhs2" localSheetId="1" hidden="1">'Sheet1'!$B$29:$E$29</definedName>
    <definedName name="solver_lhs2" localSheetId="0" hidden="1">'unbalanced'!$B$31:$E$31</definedName>
    <definedName name="solver_lhs3" localSheetId="2" hidden="1">'Balanced'!$B$13:$E$16</definedName>
    <definedName name="solver_lhs3" localSheetId="0" hidden="1">'unbalanced'!$B$13:$E$15</definedName>
    <definedName name="solver_lin" localSheetId="2" hidden="1">2</definedName>
    <definedName name="solver_lin" localSheetId="1" hidden="1">1</definedName>
    <definedName name="solver_lin" localSheetId="0" hidden="1">2</definedName>
    <definedName name="solver_neg" localSheetId="2" hidden="1">2</definedName>
    <definedName name="solver_neg" localSheetId="1" hidden="1">1</definedName>
    <definedName name="solver_neg" localSheetId="0" hidden="1">2</definedName>
    <definedName name="solver_num" localSheetId="2" hidden="1">3</definedName>
    <definedName name="solver_num" localSheetId="1" hidden="1">2</definedName>
    <definedName name="solver_num" localSheetId="0" hidden="1">3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'Balanced'!$G$21</definedName>
    <definedName name="solver_opt" localSheetId="1" hidden="1">'Sheet1'!$G$23</definedName>
    <definedName name="solver_opt" localSheetId="0" hidden="1">'unbalanced'!$G$21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el1" localSheetId="2" hidden="1">2</definedName>
    <definedName name="solver_rel1" localSheetId="1" hidden="1">2</definedName>
    <definedName name="solver_rel1" localSheetId="0" hidden="1">2</definedName>
    <definedName name="solver_rel2" localSheetId="2" hidden="1">2</definedName>
    <definedName name="solver_rel2" localSheetId="1" hidden="1">1</definedName>
    <definedName name="solver_rel2" localSheetId="0" hidden="1">1</definedName>
    <definedName name="solver_rel3" localSheetId="2" hidden="1">5</definedName>
    <definedName name="solver_rel3" localSheetId="0" hidden="1">5</definedName>
    <definedName name="solver_rhs1" localSheetId="2" hidden="1">1</definedName>
    <definedName name="solver_rhs1" localSheetId="1" hidden="1">'Sheet1'!$G$4:$G$6</definedName>
    <definedName name="solver_rhs1" localSheetId="0" hidden="1">1</definedName>
    <definedName name="solver_rhs2" localSheetId="2" hidden="1">1</definedName>
    <definedName name="solver_rhs2" localSheetId="1" hidden="1">'Sheet1'!$B$8:$E$8</definedName>
    <definedName name="solver_rhs2" localSheetId="0" hidden="1">1</definedName>
    <definedName name="solver_rhs3" localSheetId="2" hidden="1">binary</definedName>
    <definedName name="solver_rhs3" localSheetId="0" hidden="1">binary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typ" localSheetId="2" hidden="1">2</definedName>
    <definedName name="solver_typ" localSheetId="1" hidden="1">2</definedName>
    <definedName name="solver_typ" localSheetId="0" hidden="1">2</definedName>
    <definedName name="solver_val" localSheetId="2" hidden="1">0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<sst xmlns="http://schemas.openxmlformats.org/spreadsheetml/2006/main" count="99" uniqueCount="39">
  <si>
    <t>Data</t>
  </si>
  <si>
    <t>Cost per unit</t>
  </si>
  <si>
    <t>Cleveland</t>
  </si>
  <si>
    <t>Bedford</t>
  </si>
  <si>
    <t>York</t>
  </si>
  <si>
    <t>Boston</t>
  </si>
  <si>
    <t>Chicago</t>
  </si>
  <si>
    <t>St. Louis</t>
  </si>
  <si>
    <t>Lexington</t>
  </si>
  <si>
    <t>Supply</t>
  </si>
  <si>
    <t>Demand</t>
  </si>
  <si>
    <t>Total</t>
  </si>
  <si>
    <t>Decision Variables</t>
  </si>
  <si>
    <t>Model Output</t>
  </si>
  <si>
    <t>Used</t>
  </si>
  <si>
    <t>Unused</t>
  </si>
  <si>
    <t>Filled</t>
  </si>
  <si>
    <t>unfilled</t>
  </si>
  <si>
    <t>Cost</t>
  </si>
  <si>
    <t>Demand is more than the supply</t>
  </si>
  <si>
    <t>Not all demand will be met</t>
  </si>
  <si>
    <t>demand constraints are &lt;=</t>
  </si>
  <si>
    <t>Job</t>
  </si>
  <si>
    <t>Machines</t>
  </si>
  <si>
    <t>A</t>
  </si>
  <si>
    <t>B</t>
  </si>
  <si>
    <t>C</t>
  </si>
  <si>
    <t>D</t>
  </si>
  <si>
    <t>Time for assignment</t>
  </si>
  <si>
    <t>Xij = 1 if job I is assigned to machine j, Xij = 0 otherwise</t>
  </si>
  <si>
    <t>Machine</t>
  </si>
  <si>
    <t>Job Assignment</t>
  </si>
  <si>
    <t>Assigned</t>
  </si>
  <si>
    <t>Not Assigned</t>
  </si>
  <si>
    <t>Machine Assignement</t>
  </si>
  <si>
    <t>Total Time</t>
  </si>
  <si>
    <t>More machined than jobs</t>
  </si>
  <si>
    <t>one machine will not be assigned</t>
  </si>
  <si>
    <t>per machine constraint &lt;=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</si>
</sst>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50" zoomScaleNormal="150" workbookViewId="0" topLeftCell="A15">
      <selection activeCell="E32" sqref="E32"/>
    </sheetView>
  </sheetViews>
  <sheetFormatPr defaultColWidth="9.140625" defaultRowHeight="12.75"/>
  <cols>
    <col min="1" max="1" width="12.140625" style="0" customWidth="1"/>
    <col min="3" max="3" width="12.140625" style="0" bestFit="1" customWidth="1"/>
  </cols>
  <sheetData>
    <row r="1" spans="1:2" ht="12.75">
      <c r="A1" t="s">
        <v>0</v>
      </c>
      <c r="B1" t="s">
        <v>28</v>
      </c>
    </row>
    <row r="2" ht="12.75">
      <c r="B2" t="s">
        <v>23</v>
      </c>
    </row>
    <row r="3" spans="1:5" ht="12.75">
      <c r="A3" t="s">
        <v>22</v>
      </c>
      <c r="B3" t="s">
        <v>24</v>
      </c>
      <c r="C3" t="s">
        <v>25</v>
      </c>
      <c r="D3" t="s">
        <v>26</v>
      </c>
      <c r="E3" t="s">
        <v>27</v>
      </c>
    </row>
    <row r="4" spans="1:7" ht="12.75">
      <c r="A4">
        <v>1</v>
      </c>
      <c r="B4" s="1">
        <v>32</v>
      </c>
      <c r="C4" s="1">
        <v>18</v>
      </c>
      <c r="D4" s="1">
        <v>32</v>
      </c>
      <c r="E4" s="1">
        <v>26</v>
      </c>
      <c r="G4" t="s">
        <v>36</v>
      </c>
    </row>
    <row r="5" spans="1:7" ht="12.75">
      <c r="A5">
        <v>2</v>
      </c>
      <c r="B5" s="1">
        <v>22</v>
      </c>
      <c r="C5" s="1">
        <v>24</v>
      </c>
      <c r="D5" s="1">
        <v>12</v>
      </c>
      <c r="E5" s="1">
        <v>16</v>
      </c>
      <c r="G5" t="s">
        <v>37</v>
      </c>
    </row>
    <row r="6" spans="1:7" ht="12.75">
      <c r="A6">
        <v>3</v>
      </c>
      <c r="B6" s="1">
        <v>24</v>
      </c>
      <c r="C6" s="1">
        <v>30</v>
      </c>
      <c r="D6" s="1">
        <v>26</v>
      </c>
      <c r="E6" s="1">
        <v>24</v>
      </c>
      <c r="G6" t="s">
        <v>38</v>
      </c>
    </row>
    <row r="10" spans="1:4" ht="12.75">
      <c r="A10" t="s">
        <v>12</v>
      </c>
      <c r="D10" t="s">
        <v>29</v>
      </c>
    </row>
    <row r="11" ht="12.75">
      <c r="B11" t="s">
        <v>30</v>
      </c>
    </row>
    <row r="12" spans="1:5" ht="12.75">
      <c r="A12" t="s">
        <v>22</v>
      </c>
      <c r="B12" t="s">
        <v>24</v>
      </c>
      <c r="C12" t="s">
        <v>25</v>
      </c>
      <c r="D12" t="s">
        <v>26</v>
      </c>
      <c r="E12" t="s">
        <v>27</v>
      </c>
    </row>
    <row r="13" spans="1:5" ht="12.75">
      <c r="A13">
        <v>1</v>
      </c>
      <c r="B13" s="5">
        <v>0</v>
      </c>
      <c r="C13" s="5">
        <v>1</v>
      </c>
      <c r="D13" s="5">
        <v>0</v>
      </c>
      <c r="E13" s="5">
        <v>0</v>
      </c>
    </row>
    <row r="14" spans="1:5" ht="12.75">
      <c r="A14">
        <v>2</v>
      </c>
      <c r="B14" s="5">
        <v>0</v>
      </c>
      <c r="C14" s="5">
        <v>0</v>
      </c>
      <c r="D14" s="5">
        <v>1</v>
      </c>
      <c r="E14" s="5">
        <v>0</v>
      </c>
    </row>
    <row r="15" spans="1:5" ht="12.75">
      <c r="A15">
        <v>3</v>
      </c>
      <c r="B15" s="6">
        <v>1.000001</v>
      </c>
      <c r="C15" s="5">
        <v>0</v>
      </c>
      <c r="D15" s="5">
        <v>0</v>
      </c>
      <c r="E15" s="5">
        <v>0</v>
      </c>
    </row>
    <row r="19" ht="12.75">
      <c r="A19" t="s">
        <v>13</v>
      </c>
    </row>
    <row r="21" spans="1:7" ht="12.75">
      <c r="A21" t="s">
        <v>31</v>
      </c>
      <c r="F21" t="s">
        <v>35</v>
      </c>
      <c r="G21" s="8">
        <f>SUMPRODUCT(B13:E15,B4:E6)</f>
        <v>54.000023999999996</v>
      </c>
    </row>
    <row r="23" spans="1:3" ht="12.75">
      <c r="A23" t="s">
        <v>22</v>
      </c>
      <c r="B23" t="s">
        <v>32</v>
      </c>
      <c r="C23" t="s">
        <v>33</v>
      </c>
    </row>
    <row r="24" spans="1:3" ht="12.75">
      <c r="A24">
        <v>1</v>
      </c>
      <c r="B24" s="3">
        <f>SUM(B13:E13)</f>
        <v>1</v>
      </c>
      <c r="C24" s="3">
        <f>1-B24</f>
        <v>0</v>
      </c>
    </row>
    <row r="25" spans="1:3" ht="12.75">
      <c r="A25">
        <v>2</v>
      </c>
      <c r="B25" s="3">
        <f>SUM(B14:E14)</f>
        <v>1</v>
      </c>
      <c r="C25" s="3">
        <f>1-B25</f>
        <v>0</v>
      </c>
    </row>
    <row r="26" spans="1:3" ht="12.75">
      <c r="A26">
        <v>3</v>
      </c>
      <c r="B26" s="7">
        <f>SUM(B15:E15)</f>
        <v>1.000001</v>
      </c>
      <c r="C26" s="7">
        <f>1-B26</f>
        <v>-9.999999999177334E-07</v>
      </c>
    </row>
    <row r="29" ht="12.75">
      <c r="A29" t="s">
        <v>34</v>
      </c>
    </row>
    <row r="30" spans="2:5" ht="12.75">
      <c r="B30" t="s">
        <v>24</v>
      </c>
      <c r="C30" t="s">
        <v>25</v>
      </c>
      <c r="D30" t="s">
        <v>26</v>
      </c>
      <c r="E30" t="s">
        <v>27</v>
      </c>
    </row>
    <row r="31" spans="1:5" ht="12.75">
      <c r="A31" t="s">
        <v>32</v>
      </c>
      <c r="B31" s="7">
        <f>SUM(B13:B16)</f>
        <v>1.000001</v>
      </c>
      <c r="C31" s="3">
        <f>SUM(C13:C16)</f>
        <v>1</v>
      </c>
      <c r="D31" s="3">
        <f>SUM(D13:D16)</f>
        <v>1</v>
      </c>
      <c r="E31" s="3">
        <f>SUM(E13:E16)</f>
        <v>0</v>
      </c>
    </row>
    <row r="32" spans="1:5" ht="12.75">
      <c r="A32" t="s">
        <v>33</v>
      </c>
      <c r="B32" s="7">
        <f>1-B31</f>
        <v>-9.999999999177334E-07</v>
      </c>
      <c r="C32" s="3">
        <f>1-C31</f>
        <v>0</v>
      </c>
      <c r="D32" s="3">
        <f>1-D31</f>
        <v>0</v>
      </c>
      <c r="E32" s="3">
        <f>1-E31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workbookViewId="0" topLeftCell="A1">
      <selection activeCell="I9" sqref="I9"/>
    </sheetView>
  </sheetViews>
  <sheetFormatPr defaultColWidth="9.140625" defaultRowHeight="12.75"/>
  <sheetData>
    <row r="1" spans="1:3" ht="12.75">
      <c r="A1" t="s">
        <v>0</v>
      </c>
      <c r="C1" t="s">
        <v>1</v>
      </c>
    </row>
    <row r="3" spans="2:7" ht="12.75">
      <c r="B3" t="s">
        <v>5</v>
      </c>
      <c r="C3" t="s">
        <v>6</v>
      </c>
      <c r="D3" t="s">
        <v>7</v>
      </c>
      <c r="E3" t="s">
        <v>8</v>
      </c>
      <c r="G3" t="s">
        <v>9</v>
      </c>
    </row>
    <row r="4" spans="1:9" ht="12.75">
      <c r="A4" t="s">
        <v>2</v>
      </c>
      <c r="B4" s="1">
        <v>3</v>
      </c>
      <c r="C4" s="1">
        <v>2</v>
      </c>
      <c r="D4" s="1">
        <v>7</v>
      </c>
      <c r="E4" s="1">
        <v>6</v>
      </c>
      <c r="F4" s="1"/>
      <c r="G4" s="1">
        <v>5000</v>
      </c>
      <c r="I4" t="s">
        <v>19</v>
      </c>
    </row>
    <row r="5" spans="1:9" ht="12.75">
      <c r="A5" t="s">
        <v>3</v>
      </c>
      <c r="B5" s="1">
        <v>7</v>
      </c>
      <c r="C5" s="1">
        <v>5</v>
      </c>
      <c r="D5" s="1">
        <v>2</v>
      </c>
      <c r="E5" s="1">
        <v>3</v>
      </c>
      <c r="F5" s="1"/>
      <c r="G5" s="1">
        <v>6000</v>
      </c>
      <c r="I5" t="s">
        <v>20</v>
      </c>
    </row>
    <row r="6" spans="1:9" ht="12.75">
      <c r="A6" t="s">
        <v>4</v>
      </c>
      <c r="B6" s="1">
        <v>2</v>
      </c>
      <c r="C6" s="1">
        <v>5</v>
      </c>
      <c r="D6" s="1">
        <v>4</v>
      </c>
      <c r="E6" s="1">
        <v>5</v>
      </c>
      <c r="F6" s="1"/>
      <c r="G6" s="1">
        <v>2500</v>
      </c>
      <c r="I6" t="s">
        <v>21</v>
      </c>
    </row>
    <row r="7" ht="12.75">
      <c r="F7" t="s">
        <v>11</v>
      </c>
    </row>
    <row r="8" spans="1:7" ht="12.75">
      <c r="A8" t="s">
        <v>10</v>
      </c>
      <c r="B8" s="1">
        <v>6000</v>
      </c>
      <c r="C8" s="1">
        <v>3500</v>
      </c>
      <c r="D8" s="1">
        <v>3000</v>
      </c>
      <c r="E8" s="1">
        <v>1500</v>
      </c>
      <c r="F8">
        <f>SUM(B8:E8)</f>
        <v>14000</v>
      </c>
      <c r="G8">
        <f>SUM(G4:G6)</f>
        <v>13500</v>
      </c>
    </row>
    <row r="11" ht="12.75">
      <c r="A11" t="s">
        <v>12</v>
      </c>
    </row>
    <row r="13" spans="2:5" ht="12.75">
      <c r="B13" t="s">
        <v>5</v>
      </c>
      <c r="C13" t="s">
        <v>6</v>
      </c>
      <c r="D13" t="s">
        <v>7</v>
      </c>
      <c r="E13" t="s">
        <v>8</v>
      </c>
    </row>
    <row r="14" spans="1:5" ht="12.75">
      <c r="A14" t="s">
        <v>2</v>
      </c>
      <c r="B14" s="2">
        <v>3000</v>
      </c>
      <c r="C14" s="2">
        <v>2000</v>
      </c>
      <c r="D14" s="2">
        <v>0</v>
      </c>
      <c r="E14" s="2">
        <v>0</v>
      </c>
    </row>
    <row r="15" spans="1:5" ht="12.75">
      <c r="A15" t="s">
        <v>3</v>
      </c>
      <c r="B15" s="2">
        <v>0</v>
      </c>
      <c r="C15" s="2">
        <v>1500</v>
      </c>
      <c r="D15" s="2">
        <v>3000</v>
      </c>
      <c r="E15" s="2">
        <v>1500</v>
      </c>
    </row>
    <row r="16" spans="1:5" ht="12.75">
      <c r="A16" t="s">
        <v>4</v>
      </c>
      <c r="B16" s="2">
        <v>2500</v>
      </c>
      <c r="C16" s="2">
        <v>0</v>
      </c>
      <c r="D16" s="2">
        <v>0</v>
      </c>
      <c r="E16" s="2">
        <v>0</v>
      </c>
    </row>
    <row r="20" ht="12.75">
      <c r="A20" t="s">
        <v>13</v>
      </c>
    </row>
    <row r="22" spans="1:3" ht="12.75">
      <c r="A22" t="s">
        <v>9</v>
      </c>
      <c r="B22" t="s">
        <v>14</v>
      </c>
      <c r="C22" t="s">
        <v>15</v>
      </c>
    </row>
    <row r="23" spans="1:7" ht="12.75">
      <c r="A23" t="s">
        <v>2</v>
      </c>
      <c r="B23" s="3">
        <f>SUM(B14:E14)</f>
        <v>5000</v>
      </c>
      <c r="C23" s="3">
        <f>G4-B23</f>
        <v>0</v>
      </c>
      <c r="F23" t="s">
        <v>18</v>
      </c>
      <c r="G23" s="4">
        <f>SUMPRODUCT(B14:E16,B4:E6)</f>
        <v>36000</v>
      </c>
    </row>
    <row r="24" spans="1:3" ht="12.75">
      <c r="A24" t="s">
        <v>3</v>
      </c>
      <c r="B24" s="3">
        <f>SUM(B15:E15)</f>
        <v>6000</v>
      </c>
      <c r="C24" s="3">
        <f>G5-B24</f>
        <v>0</v>
      </c>
    </row>
    <row r="25" spans="1:3" ht="12.75">
      <c r="A25" t="s">
        <v>4</v>
      </c>
      <c r="B25" s="3">
        <f>SUM(B16:E16)</f>
        <v>2500</v>
      </c>
      <c r="C25" s="3">
        <f>G6-B25</f>
        <v>0</v>
      </c>
    </row>
    <row r="28" spans="1:5" ht="12.75">
      <c r="A28" t="s">
        <v>10</v>
      </c>
      <c r="B28" t="s">
        <v>5</v>
      </c>
      <c r="C28" t="s">
        <v>6</v>
      </c>
      <c r="D28" t="s">
        <v>7</v>
      </c>
      <c r="E28" t="s">
        <v>8</v>
      </c>
    </row>
    <row r="29" spans="1:5" ht="12.75">
      <c r="A29" t="s">
        <v>16</v>
      </c>
      <c r="B29" s="3">
        <f>SUM(B14:B16)</f>
        <v>5500</v>
      </c>
      <c r="C29" s="3">
        <f>SUM(C14:C16)</f>
        <v>3500</v>
      </c>
      <c r="D29" s="3">
        <f>SUM(D14:D16)</f>
        <v>3000</v>
      </c>
      <c r="E29" s="3">
        <f>SUM(E14:E16)</f>
        <v>1500</v>
      </c>
    </row>
    <row r="30" spans="1:5" ht="12.75">
      <c r="A30" t="s">
        <v>17</v>
      </c>
      <c r="B30" s="3">
        <f>B8-B29</f>
        <v>500</v>
      </c>
      <c r="C30" s="3">
        <f>C8-C29</f>
        <v>0</v>
      </c>
      <c r="D30" s="3">
        <f>D8-D29</f>
        <v>0</v>
      </c>
      <c r="E30" s="3">
        <f>E8-E29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="150" zoomScaleNormal="150" workbookViewId="0" topLeftCell="A16">
      <selection activeCell="G30" sqref="G30"/>
    </sheetView>
  </sheetViews>
  <sheetFormatPr defaultColWidth="9.140625" defaultRowHeight="12.75"/>
  <cols>
    <col min="1" max="1" width="12.140625" style="0" customWidth="1"/>
    <col min="3" max="3" width="12.140625" style="0" bestFit="1" customWidth="1"/>
  </cols>
  <sheetData>
    <row r="1" spans="1:2" ht="12.75">
      <c r="A1" t="s">
        <v>0</v>
      </c>
      <c r="B1" t="s">
        <v>28</v>
      </c>
    </row>
    <row r="2" ht="12.75">
      <c r="B2" t="s">
        <v>23</v>
      </c>
    </row>
    <row r="3" spans="1:5" ht="12.75">
      <c r="A3" t="s">
        <v>22</v>
      </c>
      <c r="B3" t="s">
        <v>24</v>
      </c>
      <c r="C3" t="s">
        <v>25</v>
      </c>
      <c r="D3" t="s">
        <v>26</v>
      </c>
      <c r="E3" t="s">
        <v>27</v>
      </c>
    </row>
    <row r="4" spans="1:5" ht="12.75">
      <c r="A4">
        <v>1</v>
      </c>
      <c r="B4" s="1">
        <v>32</v>
      </c>
      <c r="C4" s="1">
        <v>18</v>
      </c>
      <c r="D4" s="1">
        <v>32</v>
      </c>
      <c r="E4" s="1">
        <v>26</v>
      </c>
    </row>
    <row r="5" spans="1:5" ht="12.75">
      <c r="A5">
        <v>2</v>
      </c>
      <c r="B5" s="1">
        <v>22</v>
      </c>
      <c r="C5" s="1">
        <v>24</v>
      </c>
      <c r="D5" s="1">
        <v>12</v>
      </c>
      <c r="E5" s="1">
        <v>16</v>
      </c>
    </row>
    <row r="6" spans="1:5" ht="12.75">
      <c r="A6">
        <v>3</v>
      </c>
      <c r="B6" s="1">
        <v>24</v>
      </c>
      <c r="C6" s="1">
        <v>30</v>
      </c>
      <c r="D6" s="1">
        <v>26</v>
      </c>
      <c r="E6" s="1">
        <v>24</v>
      </c>
    </row>
    <row r="7" spans="1:5" ht="12.75">
      <c r="A7">
        <v>4</v>
      </c>
      <c r="B7" s="1">
        <v>26</v>
      </c>
      <c r="C7" s="1">
        <v>30</v>
      </c>
      <c r="D7" s="1">
        <v>28</v>
      </c>
      <c r="E7" s="1">
        <v>20</v>
      </c>
    </row>
    <row r="10" spans="1:4" ht="12.75">
      <c r="A10" t="s">
        <v>12</v>
      </c>
      <c r="D10" t="s">
        <v>29</v>
      </c>
    </row>
    <row r="11" ht="12.75">
      <c r="B11" t="s">
        <v>30</v>
      </c>
    </row>
    <row r="12" spans="1:5" ht="12.75">
      <c r="A12" t="s">
        <v>22</v>
      </c>
      <c r="B12" t="s">
        <v>24</v>
      </c>
      <c r="C12" t="s">
        <v>25</v>
      </c>
      <c r="D12" t="s">
        <v>26</v>
      </c>
      <c r="E12" t="s">
        <v>27</v>
      </c>
    </row>
    <row r="13" spans="1:5" ht="12.75">
      <c r="A13">
        <v>1</v>
      </c>
      <c r="B13" s="5">
        <v>0</v>
      </c>
      <c r="C13" s="5">
        <v>1</v>
      </c>
      <c r="D13" s="5">
        <v>0</v>
      </c>
      <c r="E13" s="5">
        <v>0</v>
      </c>
    </row>
    <row r="14" spans="1:5" ht="12.75">
      <c r="A14">
        <v>2</v>
      </c>
      <c r="B14" s="5">
        <v>0</v>
      </c>
      <c r="C14" s="5">
        <v>0</v>
      </c>
      <c r="D14" s="5">
        <v>1</v>
      </c>
      <c r="E14" s="5">
        <v>0</v>
      </c>
    </row>
    <row r="15" spans="1:5" ht="12.75">
      <c r="A15">
        <v>3</v>
      </c>
      <c r="B15" s="5">
        <v>1</v>
      </c>
      <c r="C15" s="5">
        <v>0</v>
      </c>
      <c r="D15" s="5">
        <v>0</v>
      </c>
      <c r="E15" s="5">
        <v>0</v>
      </c>
    </row>
    <row r="16" spans="1:5" ht="12.75">
      <c r="A16">
        <v>4</v>
      </c>
      <c r="B16" s="5">
        <v>0</v>
      </c>
      <c r="C16" s="5">
        <v>0</v>
      </c>
      <c r="D16" s="5">
        <v>0</v>
      </c>
      <c r="E16" s="5">
        <v>1</v>
      </c>
    </row>
    <row r="19" ht="12.75">
      <c r="A19" t="s">
        <v>13</v>
      </c>
    </row>
    <row r="21" spans="1:7" ht="12.75">
      <c r="A21" t="s">
        <v>31</v>
      </c>
      <c r="F21" t="s">
        <v>35</v>
      </c>
      <c r="G21" s="4">
        <f>SUMPRODUCT(B13:E16,B4:E7)</f>
        <v>74</v>
      </c>
    </row>
    <row r="23" spans="1:3" ht="12.75">
      <c r="A23" t="s">
        <v>22</v>
      </c>
      <c r="B23" t="s">
        <v>32</v>
      </c>
      <c r="C23" t="s">
        <v>33</v>
      </c>
    </row>
    <row r="24" spans="1:3" ht="12.75">
      <c r="A24">
        <v>1</v>
      </c>
      <c r="B24" s="3">
        <f>SUM(B13:E13)</f>
        <v>1</v>
      </c>
      <c r="C24" s="3">
        <f>1-B24</f>
        <v>0</v>
      </c>
    </row>
    <row r="25" spans="1:3" ht="12.75">
      <c r="A25">
        <v>2</v>
      </c>
      <c r="B25" s="3">
        <f>SUM(B14:E14)</f>
        <v>1</v>
      </c>
      <c r="C25" s="3">
        <f>1-B25</f>
        <v>0</v>
      </c>
    </row>
    <row r="26" spans="1:3" ht="12.75">
      <c r="A26">
        <v>3</v>
      </c>
      <c r="B26" s="3">
        <f>SUM(B15:E15)</f>
        <v>1</v>
      </c>
      <c r="C26" s="3">
        <f>1-B26</f>
        <v>0</v>
      </c>
    </row>
    <row r="27" spans="1:3" ht="12.75">
      <c r="A27">
        <v>4</v>
      </c>
      <c r="B27" s="3">
        <f>SUM(B16:E16)</f>
        <v>1</v>
      </c>
      <c r="C27" s="3">
        <f>1-B27</f>
        <v>0</v>
      </c>
    </row>
    <row r="29" ht="12.75">
      <c r="A29" t="s">
        <v>34</v>
      </c>
    </row>
    <row r="30" spans="2:5" ht="12.75">
      <c r="B30" t="s">
        <v>24</v>
      </c>
      <c r="C30" t="s">
        <v>25</v>
      </c>
      <c r="D30" t="s">
        <v>26</v>
      </c>
      <c r="E30" t="s">
        <v>27</v>
      </c>
    </row>
    <row r="31" spans="1:5" ht="12.75">
      <c r="A31" t="s">
        <v>32</v>
      </c>
      <c r="B31" s="3">
        <f>SUM(B13:B16)</f>
        <v>1</v>
      </c>
      <c r="C31" s="3">
        <f>SUM(C13:C16)</f>
        <v>1</v>
      </c>
      <c r="D31" s="3">
        <f>SUM(D13:D16)</f>
        <v>1</v>
      </c>
      <c r="E31" s="3">
        <f>SUM(E13:E16)</f>
        <v>1</v>
      </c>
    </row>
    <row r="32" spans="1:5" ht="12.75">
      <c r="A32" t="s">
        <v>33</v>
      </c>
      <c r="B32" s="3">
        <f>1-B31</f>
        <v>0</v>
      </c>
      <c r="C32" s="3">
        <f>1-C31</f>
        <v>0</v>
      </c>
      <c r="D32" s="3">
        <f>1-D31</f>
        <v>0</v>
      </c>
      <c r="E32" s="3">
        <f>1-E31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2004-03-11T18:54:23Z</dcterms:created>
  <dcterms:modified xsi:type="dcterms:W3CDTF">2004-03-16T19:12:37Z</dcterms:modified>
  <cp:category/>
  <cp:version/>
  <cp:contentType/>
  <cp:contentStatus/>
</cp:coreProperties>
</file>